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<sst xmlns="http://schemas.openxmlformats.org/spreadsheetml/2006/main" count="243" uniqueCount="146">
  <si>
    <t>Номенклатура</t>
  </si>
  <si>
    <t>Лист холоднокатанный</t>
  </si>
  <si>
    <t>08 КП</t>
  </si>
  <si>
    <t>Лист горячекатанный</t>
  </si>
  <si>
    <t>Ст.3</t>
  </si>
  <si>
    <t>Швеллер</t>
  </si>
  <si>
    <t>стали</t>
  </si>
  <si>
    <t xml:space="preserve">Марка </t>
  </si>
  <si>
    <t>3пс</t>
  </si>
  <si>
    <t>3сп</t>
  </si>
  <si>
    <t>Балка двутавровая</t>
  </si>
  <si>
    <t>Круг</t>
  </si>
  <si>
    <t>Труба ВГП</t>
  </si>
  <si>
    <t>Труба электросварная</t>
  </si>
  <si>
    <t>Труба бесшовная г/к</t>
  </si>
  <si>
    <t>Труба профильная</t>
  </si>
  <si>
    <t>Полоса</t>
  </si>
  <si>
    <t>Квадрат</t>
  </si>
  <si>
    <t xml:space="preserve"> </t>
  </si>
  <si>
    <t>Шестигранник</t>
  </si>
  <si>
    <t xml:space="preserve"> Ст.3</t>
  </si>
  <si>
    <t>Лист оцинкованный</t>
  </si>
  <si>
    <t>08 ПС</t>
  </si>
  <si>
    <t>бухты</t>
  </si>
  <si>
    <t>А500С</t>
  </si>
  <si>
    <t>Цены прайс-листа не являются основанием для окончательных расчетов.</t>
  </si>
  <si>
    <t>В зависимости от объема заказа существует дополнительная система скидок.</t>
  </si>
  <si>
    <t>Система скидок действует только при предварительной оплате.</t>
  </si>
  <si>
    <t>Труба ВГП и электросварная оцинкованная</t>
  </si>
  <si>
    <t xml:space="preserve">Проволока ОК </t>
  </si>
  <si>
    <t>Д-1,2 т/о</t>
  </si>
  <si>
    <t>09Г2С</t>
  </si>
  <si>
    <t>Расположение склада: г.Тверь, ул. М.Расковой, 4, т. 51-62-00, 51-61-56</t>
  </si>
  <si>
    <t>Сетка сварная</t>
  </si>
  <si>
    <t xml:space="preserve">        </t>
  </si>
  <si>
    <t xml:space="preserve">3пс </t>
  </si>
  <si>
    <t>b=1,5                                                                          1,25 х 2,5</t>
  </si>
  <si>
    <t xml:space="preserve"> Ст.45</t>
  </si>
  <si>
    <t>100х100х5 Вр-1                                                     2000х6000</t>
  </si>
  <si>
    <r>
      <t xml:space="preserve">                                                                                 </t>
    </r>
    <r>
      <rPr>
        <b/>
        <sz val="12"/>
        <rFont val="Times New Roman"/>
        <family val="1"/>
      </rPr>
      <t xml:space="preserve"> www.delta-metall.ru              e-mail: base@delta-metall.ru</t>
    </r>
  </si>
  <si>
    <r>
      <t xml:space="preserve">                                                           </t>
    </r>
    <r>
      <rPr>
        <b/>
        <sz val="12"/>
        <rFont val="Times New Roman"/>
        <family val="1"/>
      </rPr>
      <t xml:space="preserve">   тел. (4822) 65-59-19, 65-59-29</t>
    </r>
  </si>
  <si>
    <t>100х100х5 Вр-1                                                     2000х3000</t>
  </si>
  <si>
    <t>50х50х3 Вр-1                                                           500х2000</t>
  </si>
  <si>
    <t xml:space="preserve">Цена </t>
  </si>
  <si>
    <t>розница</t>
  </si>
  <si>
    <t>Цена</t>
  </si>
  <si>
    <t>опт</t>
  </si>
  <si>
    <t xml:space="preserve">Цена  </t>
  </si>
  <si>
    <t>опт 1</t>
  </si>
  <si>
    <t>опт 2</t>
  </si>
  <si>
    <t>Ст.35</t>
  </si>
  <si>
    <t>50х50х4 Вр-1                                                           500х2000</t>
  </si>
  <si>
    <t>b=3 рифл.                                                                  1,25 х 2,5</t>
  </si>
  <si>
    <t>219х5                                                                                12 м</t>
  </si>
  <si>
    <t>b=4; 5; 6; 8; 10; 12                                                         1,5 х 6</t>
  </si>
  <si>
    <t>b=0,5; 0,8; 1; 1,2; 1,5; 2                                            1,25 х 2,5</t>
  </si>
  <si>
    <t>Уголок</t>
  </si>
  <si>
    <t>Д-12                                                                                11,7 м</t>
  </si>
  <si>
    <t>b=4; 5 рифл.                                                                   1,5 х 6</t>
  </si>
  <si>
    <t xml:space="preserve">100х100х5                                                                         12 м </t>
  </si>
  <si>
    <t>b=14; 16                                                                          1,5 х 6</t>
  </si>
  <si>
    <t>Арматура периодическая А3</t>
  </si>
  <si>
    <t>Ду-20                                                                                  6 м</t>
  </si>
  <si>
    <t>b=4; 5; 6; 8; 10                                                               1,5 х 6</t>
  </si>
  <si>
    <t>№12; 14                                                                         6; 12 м</t>
  </si>
  <si>
    <t>№16; 18                                                                             12 м</t>
  </si>
  <si>
    <t>№20; 22; 24                                                                       12 м</t>
  </si>
  <si>
    <t>Д-6; 8                                                                                   6 м</t>
  </si>
  <si>
    <t>Д-10                                                                                11,7 м</t>
  </si>
  <si>
    <t>b=25; 30                                                                          1,5 х 6</t>
  </si>
  <si>
    <t>b=20; 40; 50                                                                   1,5 х 6</t>
  </si>
  <si>
    <t>b=3                                                                             1,25 х 2,5</t>
  </si>
  <si>
    <t>Д-14; 16; 18; 20; 22                                                       11,7 м</t>
  </si>
  <si>
    <t>76х3                                                                                  12 м</t>
  </si>
  <si>
    <t xml:space="preserve">40х40х4; 45х45х4; 50х50х4; 5; 63х63х5                     6; 12 м </t>
  </si>
  <si>
    <t xml:space="preserve">Д-8; 10  А1                                                                          6 м </t>
  </si>
  <si>
    <t xml:space="preserve">Д-6 А1                                                                                 6 м </t>
  </si>
  <si>
    <t xml:space="preserve">Д-12  А1                                                                              6 м </t>
  </si>
  <si>
    <t>Д-14; 16; 18; 20; 25; 30</t>
  </si>
  <si>
    <t>57х3,5; 89х3,5; 108х3,5                                                     6 м</t>
  </si>
  <si>
    <t>76х3,5                                                                                 6 м</t>
  </si>
  <si>
    <t>Д-40; 45; 50; 60; 70; 75; 80</t>
  </si>
  <si>
    <t>Д-90; 95; 100</t>
  </si>
  <si>
    <t>S-14; 17; 19; 22; 24; 27; 30</t>
  </si>
  <si>
    <t>S-32; 36; 41</t>
  </si>
  <si>
    <t>№25Б1; 30Б1                                                                    12 м</t>
  </si>
  <si>
    <t>№20Б1                                                                               12 м</t>
  </si>
  <si>
    <t>№16Б1                                                                               12 м</t>
  </si>
  <si>
    <t>№8; 10                                                                           6; 12 м</t>
  </si>
  <si>
    <t>№6,5                                                                                    6 м</t>
  </si>
  <si>
    <t>Д-36; 40; 45; 50; 60; 70; 75; 80</t>
  </si>
  <si>
    <t>b=2                                                                  1 х 2;  1,25 х 2,5</t>
  </si>
  <si>
    <t>Лист ПВ 406; 506                                   1 х 2,1; 1 х 3; 1 х 3,3</t>
  </si>
  <si>
    <r>
      <t xml:space="preserve">10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6 м</t>
    </r>
  </si>
  <si>
    <t>b=2                                                                                  1 х 2;2</t>
  </si>
  <si>
    <t>b=3                                                                                  1,5 х 6</t>
  </si>
  <si>
    <t>75х75х5; 6; 90х90х6; 100х100х7; 8                                 12 м</t>
  </si>
  <si>
    <t>b=2                                                                            1,25 х 2,5</t>
  </si>
  <si>
    <t>Д-16; 18; 20; 25  А1                                                  6; 11,7 м</t>
  </si>
  <si>
    <r>
      <t xml:space="preserve">12; 14; 16; 20   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6 м</t>
    </r>
  </si>
  <si>
    <t>Ду-15                                                                                  6 м</t>
  </si>
  <si>
    <t xml:space="preserve">60х6                                                                                    6 м </t>
  </si>
  <si>
    <t xml:space="preserve">20х4; 25х4                                                                          6 м </t>
  </si>
  <si>
    <t>Ст.20</t>
  </si>
  <si>
    <t xml:space="preserve">57х3,5                                                                           ~ 8,5 м     </t>
  </si>
  <si>
    <t xml:space="preserve">76х3,5; 76х4; 89х4; 108х4                                           ~ 8,5 м     </t>
  </si>
  <si>
    <t xml:space="preserve">133х4                                                                            ~ 8,5 м     </t>
  </si>
  <si>
    <t xml:space="preserve">100х100х10                                                                  6; 12 м                                       </t>
  </si>
  <si>
    <t xml:space="preserve">№120х60х4                                                                        12 м </t>
  </si>
  <si>
    <t>b=0,55                                                                        1,25 х 2,5</t>
  </si>
  <si>
    <t>b=0,5                                                                1 х 2; 1,25 х 2,5</t>
  </si>
  <si>
    <t>133х4; 4,5                                                                         12 м</t>
  </si>
  <si>
    <t>b=1; 1,2; 1,5                                                             1,25 х 2,5</t>
  </si>
  <si>
    <t>b=0,7; 0,8                                                                  1,25 х 2,5</t>
  </si>
  <si>
    <t xml:space="preserve">№12Б1; 14; 14Б1                                                              12 м </t>
  </si>
  <si>
    <t>Д-90</t>
  </si>
  <si>
    <t xml:space="preserve">25х25х3; 25х25х4                                                               6 м </t>
  </si>
  <si>
    <t xml:space="preserve">32х32; 35х35х4                                                                  6 м </t>
  </si>
  <si>
    <t>Ду-25                                                                                  6 м</t>
  </si>
  <si>
    <t>Ду-32; 40; 50                                                               6; 12 м</t>
  </si>
  <si>
    <t>5; 10 кг</t>
  </si>
  <si>
    <t>№27; 30                                                                             12 м</t>
  </si>
  <si>
    <t>№100х50х3                                                                        12 м</t>
  </si>
  <si>
    <t xml:space="preserve">60х40; 60х60; 80х40; 80х60; 80х80х4                         6; 12 м </t>
  </si>
  <si>
    <t xml:space="preserve">80х80х6                                                                            12 м                                       </t>
  </si>
  <si>
    <t xml:space="preserve">125х125х8; 10                                                                  12 м                                       </t>
  </si>
  <si>
    <t>57х3,5; 76х3,5; 89х3,5                                                      12 м</t>
  </si>
  <si>
    <t xml:space="preserve">30х4; 40х4                                                                          6 м </t>
  </si>
  <si>
    <t xml:space="preserve">50х4; 50х5                                                                          6 м </t>
  </si>
  <si>
    <t>40х20; 40х25; 40х40х1,5                                                    6 м</t>
  </si>
  <si>
    <t>20х20; 25х25; 30х30; 50х25х1,5                                        6 м</t>
  </si>
  <si>
    <t>20х20; 25х25; 30х30; 40х40; 50х25; 60х30х2                   6 м</t>
  </si>
  <si>
    <t xml:space="preserve">40х40; 80х60; 100х50; 100х100х3                               6; 12 м </t>
  </si>
  <si>
    <t xml:space="preserve">50х50; 60х30; 60х40; 60х60; 80х40; 80х80х3             6; 12 м </t>
  </si>
  <si>
    <t xml:space="preserve">40х40; 50х50; 100х100; 120х80; 120х120х4                6; 12 м </t>
  </si>
  <si>
    <t xml:space="preserve">100х50; 100х60; 120х60; 140х140х4                               12 м </t>
  </si>
  <si>
    <t>№20                                                                                   12 м</t>
  </si>
  <si>
    <t>15х15х1,5                                                                            6 м</t>
  </si>
  <si>
    <t>40х20; 60х40; 60х60х2                                                       6 м</t>
  </si>
  <si>
    <t>40х25; 50х50; 80х40; 80х80х2                                           6 м</t>
  </si>
  <si>
    <t>114х4; 4,5; 159х4; 4,5                                                     12 м</t>
  </si>
  <si>
    <t>108х3,5                                                                             12 м</t>
  </si>
  <si>
    <t>Ду-20; 25; 32; 40                                                              6 м</t>
  </si>
  <si>
    <t>Ду-50                                                                                 6 м</t>
  </si>
  <si>
    <t xml:space="preserve">100х8                                                                                  6 м </t>
  </si>
  <si>
    <t xml:space="preserve">№10Б1                                                                               12 м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</si>
</sst>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/m"/>
    <numFmt numFmtId="175" formatCode="d/m/yy"/>
    <numFmt numFmtId="176" formatCode="dd\ mmm\ yy"/>
    <numFmt numFmtId="177" formatCode="mmmm\ yy"/>
    <numFmt numFmtId="178" formatCode="[$-FC19]d\ mmmm\ yyyy\ &quot;г.&quot;"/>
    <numFmt numFmtId="179" formatCode="dd/mm/yy;@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00000"/>
  </numFmts>
  <fonts count="5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4"/>
      <name val="Arial"/>
      <family val="2"/>
    </font>
    <font>
      <b/>
      <sz val="16"/>
      <name val="Book Antiqua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7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179" fontId="12" fillId="0" borderId="0" xfId="0" applyNumberFormat="1" applyFont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5" fillId="32" borderId="21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2" fillId="32" borderId="23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16" fillId="32" borderId="22" xfId="0" applyFont="1" applyFill="1" applyBorder="1" applyAlignment="1">
      <alignment/>
    </xf>
    <xf numFmtId="0" fontId="17" fillId="32" borderId="22" xfId="0" applyFont="1" applyFill="1" applyBorder="1" applyAlignment="1">
      <alignment/>
    </xf>
    <xf numFmtId="0" fontId="17" fillId="32" borderId="23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8" xfId="0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" fillId="0" borderId="16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0">
      <selection activeCell="I31" sqref="I31"/>
    </sheetView>
  </sheetViews>
  <sheetFormatPr defaultColWidth="9.00390625" defaultRowHeight="12.75"/>
  <cols>
    <col min="1" max="1" width="46.00390625" style="0" customWidth="1"/>
    <col min="2" max="2" width="8.25390625" style="0" customWidth="1"/>
    <col min="3" max="6" width="10.00390625" style="0" customWidth="1"/>
    <col min="7" max="7" width="3.75390625" style="0" customWidth="1"/>
    <col min="9" max="9" width="15.00390625" style="0" customWidth="1"/>
  </cols>
  <sheetData>
    <row r="1" spans="1:7" ht="14.25" customHeight="1">
      <c r="A1" s="15"/>
      <c r="C1" s="14"/>
      <c r="D1" s="14"/>
      <c r="E1" s="2"/>
      <c r="F1" s="2"/>
      <c r="G1" s="2"/>
    </row>
    <row r="2" spans="1:7" ht="15.75" customHeight="1">
      <c r="A2" s="3" t="s">
        <v>40</v>
      </c>
      <c r="C2" s="4"/>
      <c r="D2" s="4"/>
      <c r="E2" s="2"/>
      <c r="F2" s="5" t="s">
        <v>18</v>
      </c>
      <c r="G2" s="2"/>
    </row>
    <row r="3" spans="1:7" ht="15" customHeight="1">
      <c r="A3" s="2" t="s">
        <v>39</v>
      </c>
      <c r="B3" s="3"/>
      <c r="C3" s="1"/>
      <c r="D3" s="1"/>
      <c r="E3" s="2"/>
      <c r="F3" s="8"/>
      <c r="G3" s="5"/>
    </row>
    <row r="4" spans="1:7" ht="15.75" customHeight="1">
      <c r="A4" s="15"/>
      <c r="B4" s="13" t="s">
        <v>34</v>
      </c>
      <c r="C4" s="1"/>
      <c r="D4" s="1"/>
      <c r="E4" s="2"/>
      <c r="F4" s="19">
        <v>45408</v>
      </c>
      <c r="G4" s="5"/>
    </row>
    <row r="5" spans="1:7" ht="12" customHeight="1" thickBot="1">
      <c r="A5" s="16"/>
      <c r="C5" s="2"/>
      <c r="D5" s="2"/>
      <c r="E5" s="2"/>
      <c r="G5" s="2"/>
    </row>
    <row r="6" spans="1:6" ht="12" customHeight="1">
      <c r="A6" s="35" t="s">
        <v>0</v>
      </c>
      <c r="B6" s="10" t="s">
        <v>7</v>
      </c>
      <c r="C6" s="10" t="s">
        <v>43</v>
      </c>
      <c r="D6" s="10" t="s">
        <v>45</v>
      </c>
      <c r="E6" s="10" t="s">
        <v>47</v>
      </c>
      <c r="F6" s="10" t="s">
        <v>43</v>
      </c>
    </row>
    <row r="7" spans="1:6" ht="12.75" customHeight="1" thickBot="1">
      <c r="A7" s="11"/>
      <c r="B7" s="12" t="s">
        <v>6</v>
      </c>
      <c r="C7" s="12" t="s">
        <v>44</v>
      </c>
      <c r="D7" s="12" t="s">
        <v>46</v>
      </c>
      <c r="E7" s="12" t="s">
        <v>48</v>
      </c>
      <c r="F7" s="12" t="s">
        <v>49</v>
      </c>
    </row>
    <row r="8" spans="1:6" ht="15.75" customHeight="1" thickBot="1">
      <c r="A8" s="26" t="s">
        <v>1</v>
      </c>
      <c r="B8" s="27"/>
      <c r="C8" s="27"/>
      <c r="D8" s="27"/>
      <c r="E8" s="27"/>
      <c r="F8" s="28"/>
    </row>
    <row r="9" spans="1:8" ht="12" customHeight="1" thickBot="1">
      <c r="A9" s="22" t="s">
        <v>55</v>
      </c>
      <c r="B9" s="9" t="s">
        <v>22</v>
      </c>
      <c r="C9" s="49">
        <f>ROUNDUP(H9,-2)</f>
        <v>95900</v>
      </c>
      <c r="D9" s="9">
        <v>94000</v>
      </c>
      <c r="E9" s="9">
        <f>SUM(D9-500)</f>
        <v>93500</v>
      </c>
      <c r="F9" s="23">
        <f>SUM(D9-1000)</f>
        <v>93000</v>
      </c>
      <c r="H9" s="52">
        <f>SUM(D9)*1.02</f>
        <v>95880</v>
      </c>
    </row>
    <row r="10" spans="1:8" ht="15.75" customHeight="1" thickBot="1">
      <c r="A10" s="26" t="s">
        <v>21</v>
      </c>
      <c r="B10" s="29"/>
      <c r="C10" s="29"/>
      <c r="D10" s="29"/>
      <c r="E10" s="30"/>
      <c r="F10" s="28"/>
      <c r="H10" s="52"/>
    </row>
    <row r="11" spans="1:8" ht="12" customHeight="1">
      <c r="A11" s="32" t="s">
        <v>110</v>
      </c>
      <c r="B11" s="33" t="s">
        <v>2</v>
      </c>
      <c r="C11" s="49">
        <f>ROUNDUP(H11,-2)</f>
        <v>125500</v>
      </c>
      <c r="D11" s="9">
        <v>123000</v>
      </c>
      <c r="E11" s="9">
        <f>SUM(D11-500)</f>
        <v>122500</v>
      </c>
      <c r="F11" s="23">
        <f>SUM(D11-1000)</f>
        <v>122000</v>
      </c>
      <c r="H11" s="52">
        <f>SUM(D11)*1.02</f>
        <v>125460</v>
      </c>
    </row>
    <row r="12" spans="1:9" ht="12" customHeight="1">
      <c r="A12" s="22" t="s">
        <v>109</v>
      </c>
      <c r="B12" s="9" t="s">
        <v>2</v>
      </c>
      <c r="C12" s="49">
        <f>ROUNDUP(H12,-2)</f>
        <v>120400</v>
      </c>
      <c r="D12" s="9">
        <v>118000</v>
      </c>
      <c r="E12" s="9">
        <f>SUM(D12-500)</f>
        <v>117500</v>
      </c>
      <c r="F12" s="23">
        <f>SUM(D12-1000)</f>
        <v>117000</v>
      </c>
      <c r="H12" s="52">
        <f>SUM(D12)*1.02</f>
        <v>120360</v>
      </c>
      <c r="I12" s="50"/>
    </row>
    <row r="13" spans="1:9" ht="12" customHeight="1">
      <c r="A13" s="34" t="s">
        <v>113</v>
      </c>
      <c r="B13" s="17" t="s">
        <v>2</v>
      </c>
      <c r="C13" s="49">
        <f>ROUNDUP(H13,-2)</f>
        <v>118400</v>
      </c>
      <c r="D13" s="9">
        <v>116000</v>
      </c>
      <c r="E13" s="9">
        <f>SUM(D13-500)</f>
        <v>115500</v>
      </c>
      <c r="F13" s="23">
        <f>SUM(D13-1000)</f>
        <v>115000</v>
      </c>
      <c r="H13" s="52">
        <f>SUM(D13)*1.02</f>
        <v>118320</v>
      </c>
      <c r="I13" s="50"/>
    </row>
    <row r="14" spans="1:9" ht="12" customHeight="1">
      <c r="A14" s="22" t="s">
        <v>112</v>
      </c>
      <c r="B14" s="17" t="s">
        <v>2</v>
      </c>
      <c r="C14" s="49">
        <f>ROUNDUP(H14,-2)</f>
        <v>116300</v>
      </c>
      <c r="D14" s="9">
        <v>114000</v>
      </c>
      <c r="E14" s="9">
        <f>SUM(D14-500)</f>
        <v>113500</v>
      </c>
      <c r="F14" s="23">
        <f>SUM(D14-1000)</f>
        <v>113000</v>
      </c>
      <c r="H14" s="52">
        <f>SUM(D14)*1.02</f>
        <v>116280</v>
      </c>
      <c r="I14" s="50"/>
    </row>
    <row r="15" spans="1:9" ht="12" customHeight="1" thickBot="1">
      <c r="A15" s="22" t="s">
        <v>97</v>
      </c>
      <c r="B15" s="9" t="s">
        <v>2</v>
      </c>
      <c r="C15" s="49">
        <f>ROUNDUP(H15,-2)</f>
        <v>120400</v>
      </c>
      <c r="D15" s="9">
        <v>118000</v>
      </c>
      <c r="E15" s="9">
        <f>SUM(D15-500)</f>
        <v>117500</v>
      </c>
      <c r="F15" s="23">
        <f>SUM(D15-1000)</f>
        <v>117000</v>
      </c>
      <c r="H15" s="52">
        <f>SUM(D15)*1.02</f>
        <v>120360</v>
      </c>
      <c r="I15" s="50"/>
    </row>
    <row r="16" spans="1:8" ht="15.75" customHeight="1" thickBot="1">
      <c r="A16" s="26" t="s">
        <v>3</v>
      </c>
      <c r="B16" s="27"/>
      <c r="C16" s="27"/>
      <c r="D16" s="27"/>
      <c r="E16" s="27"/>
      <c r="F16" s="28"/>
      <c r="H16" s="52"/>
    </row>
    <row r="17" spans="1:8" ht="12" customHeight="1">
      <c r="A17" s="20" t="s">
        <v>36</v>
      </c>
      <c r="B17" s="21" t="s">
        <v>8</v>
      </c>
      <c r="C17" s="49">
        <f aca="true" t="shared" si="0" ref="C17:C30">ROUNDUP(H17,-2)</f>
        <v>88800</v>
      </c>
      <c r="D17" s="9">
        <v>87000</v>
      </c>
      <c r="E17" s="9">
        <f>SUM(D17-500)</f>
        <v>86500</v>
      </c>
      <c r="F17" s="23">
        <f>SUM(D17-1000)</f>
        <v>86000</v>
      </c>
      <c r="H17" s="52">
        <f aca="true" t="shared" si="1" ref="H17:H30">SUM(D17)*1.02</f>
        <v>88740</v>
      </c>
    </row>
    <row r="18" spans="1:8" ht="12" customHeight="1">
      <c r="A18" s="22" t="s">
        <v>91</v>
      </c>
      <c r="B18" s="9" t="s">
        <v>8</v>
      </c>
      <c r="C18" s="49">
        <f t="shared" si="0"/>
        <v>75500</v>
      </c>
      <c r="D18" s="9">
        <v>74000</v>
      </c>
      <c r="E18" s="9">
        <f aca="true" t="shared" si="2" ref="E18:E30">SUM(D18-500)</f>
        <v>73500</v>
      </c>
      <c r="F18" s="23">
        <f aca="true" t="shared" si="3" ref="F18:F30">SUM(D18-1000)</f>
        <v>73000</v>
      </c>
      <c r="H18" s="52">
        <f t="shared" si="1"/>
        <v>75480</v>
      </c>
    </row>
    <row r="19" spans="1:8" ht="12" customHeight="1">
      <c r="A19" s="22" t="s">
        <v>94</v>
      </c>
      <c r="B19" s="9" t="s">
        <v>8</v>
      </c>
      <c r="C19" s="49">
        <f t="shared" si="0"/>
        <v>75500</v>
      </c>
      <c r="D19" s="9">
        <v>74000</v>
      </c>
      <c r="E19" s="9">
        <f>SUM(D19-500)</f>
        <v>73500</v>
      </c>
      <c r="F19" s="23">
        <f>SUM(D19-1000)</f>
        <v>73000</v>
      </c>
      <c r="H19" s="52">
        <f>SUM(D19)*1.02</f>
        <v>75480</v>
      </c>
    </row>
    <row r="20" spans="1:8" ht="12" customHeight="1">
      <c r="A20" s="22" t="s">
        <v>71</v>
      </c>
      <c r="B20" s="9" t="s">
        <v>9</v>
      </c>
      <c r="C20" s="49">
        <f t="shared" si="0"/>
        <v>74500</v>
      </c>
      <c r="D20" s="9">
        <v>73000</v>
      </c>
      <c r="E20" s="9">
        <f t="shared" si="2"/>
        <v>72500</v>
      </c>
      <c r="F20" s="23">
        <f t="shared" si="3"/>
        <v>72000</v>
      </c>
      <c r="H20" s="52">
        <f t="shared" si="1"/>
        <v>74460</v>
      </c>
    </row>
    <row r="21" spans="1:8" ht="12" customHeight="1">
      <c r="A21" s="22" t="s">
        <v>95</v>
      </c>
      <c r="B21" s="9" t="s">
        <v>9</v>
      </c>
      <c r="C21" s="49">
        <f t="shared" si="0"/>
        <v>74500</v>
      </c>
      <c r="D21" s="9">
        <v>73000</v>
      </c>
      <c r="E21" s="9">
        <f>SUM(D21-500)</f>
        <v>72500</v>
      </c>
      <c r="F21" s="23">
        <f>SUM(D21-1000)</f>
        <v>72000</v>
      </c>
      <c r="H21" s="52">
        <f>SUM(D21)*1.02</f>
        <v>74460</v>
      </c>
    </row>
    <row r="22" spans="1:8" ht="12" customHeight="1">
      <c r="A22" s="22" t="s">
        <v>54</v>
      </c>
      <c r="B22" s="9" t="s">
        <v>9</v>
      </c>
      <c r="C22" s="49">
        <f t="shared" si="0"/>
        <v>74500</v>
      </c>
      <c r="D22" s="9">
        <v>73000</v>
      </c>
      <c r="E22" s="9">
        <f t="shared" si="2"/>
        <v>72500</v>
      </c>
      <c r="F22" s="23">
        <f t="shared" si="3"/>
        <v>72000</v>
      </c>
      <c r="H22" s="52">
        <f t="shared" si="1"/>
        <v>74460</v>
      </c>
    </row>
    <row r="23" spans="1:8" ht="12" customHeight="1">
      <c r="A23" s="22" t="s">
        <v>60</v>
      </c>
      <c r="B23" s="9" t="s">
        <v>9</v>
      </c>
      <c r="C23" s="49">
        <f t="shared" si="0"/>
        <v>75500</v>
      </c>
      <c r="D23" s="9">
        <v>74000</v>
      </c>
      <c r="E23" s="9">
        <f t="shared" si="2"/>
        <v>73500</v>
      </c>
      <c r="F23" s="23">
        <f t="shared" si="3"/>
        <v>73000</v>
      </c>
      <c r="H23" s="52">
        <f t="shared" si="1"/>
        <v>75480</v>
      </c>
    </row>
    <row r="24" spans="1:8" ht="12" customHeight="1">
      <c r="A24" s="22" t="s">
        <v>70</v>
      </c>
      <c r="B24" s="9" t="s">
        <v>8</v>
      </c>
      <c r="C24" s="49">
        <f t="shared" si="0"/>
        <v>86700</v>
      </c>
      <c r="D24" s="9">
        <v>85000</v>
      </c>
      <c r="E24" s="9">
        <f t="shared" si="2"/>
        <v>84500</v>
      </c>
      <c r="F24" s="23">
        <f t="shared" si="3"/>
        <v>84000</v>
      </c>
      <c r="H24" s="52">
        <f t="shared" si="1"/>
        <v>86700</v>
      </c>
    </row>
    <row r="25" spans="1:8" ht="12" customHeight="1">
      <c r="A25" s="22" t="s">
        <v>69</v>
      </c>
      <c r="B25" s="9" t="s">
        <v>8</v>
      </c>
      <c r="C25" s="49">
        <f t="shared" si="0"/>
        <v>86700</v>
      </c>
      <c r="D25" s="9">
        <v>85000</v>
      </c>
      <c r="E25" s="9">
        <f t="shared" si="2"/>
        <v>84500</v>
      </c>
      <c r="F25" s="23">
        <f t="shared" si="3"/>
        <v>84000</v>
      </c>
      <c r="H25" s="52">
        <f t="shared" si="1"/>
        <v>86700</v>
      </c>
    </row>
    <row r="26" spans="1:8" ht="12" customHeight="1">
      <c r="A26" s="22" t="s">
        <v>52</v>
      </c>
      <c r="B26" s="9" t="s">
        <v>8</v>
      </c>
      <c r="C26" s="49">
        <f t="shared" si="0"/>
        <v>78600</v>
      </c>
      <c r="D26" s="9">
        <v>77000</v>
      </c>
      <c r="E26" s="9">
        <f t="shared" si="2"/>
        <v>76500</v>
      </c>
      <c r="F26" s="23">
        <f t="shared" si="3"/>
        <v>76000</v>
      </c>
      <c r="H26" s="52">
        <f t="shared" si="1"/>
        <v>78540</v>
      </c>
    </row>
    <row r="27" spans="1:8" ht="12" customHeight="1">
      <c r="A27" s="22" t="s">
        <v>58</v>
      </c>
      <c r="B27" s="9" t="s">
        <v>8</v>
      </c>
      <c r="C27" s="49">
        <f t="shared" si="0"/>
        <v>78600</v>
      </c>
      <c r="D27" s="9">
        <v>77000</v>
      </c>
      <c r="E27" s="9">
        <f t="shared" si="2"/>
        <v>76500</v>
      </c>
      <c r="F27" s="23">
        <f t="shared" si="3"/>
        <v>76000</v>
      </c>
      <c r="H27" s="52">
        <f t="shared" si="1"/>
        <v>78540</v>
      </c>
    </row>
    <row r="28" spans="1:8" ht="12" customHeight="1">
      <c r="A28" s="22" t="s">
        <v>71</v>
      </c>
      <c r="B28" s="9" t="s">
        <v>31</v>
      </c>
      <c r="C28" s="49">
        <f t="shared" si="0"/>
        <v>80600</v>
      </c>
      <c r="D28" s="9">
        <v>79000</v>
      </c>
      <c r="E28" s="9">
        <f t="shared" si="2"/>
        <v>78500</v>
      </c>
      <c r="F28" s="23">
        <f t="shared" si="3"/>
        <v>78000</v>
      </c>
      <c r="H28" s="52">
        <f t="shared" si="1"/>
        <v>80580</v>
      </c>
    </row>
    <row r="29" spans="1:8" ht="12" customHeight="1">
      <c r="A29" s="22" t="s">
        <v>63</v>
      </c>
      <c r="B29" s="9" t="s">
        <v>31</v>
      </c>
      <c r="C29" s="49">
        <f t="shared" si="0"/>
        <v>80600</v>
      </c>
      <c r="D29" s="9">
        <v>79000</v>
      </c>
      <c r="E29" s="9">
        <f>SUM(D29-500)</f>
        <v>78500</v>
      </c>
      <c r="F29" s="23">
        <f>SUM(D29-1000)</f>
        <v>78000</v>
      </c>
      <c r="H29" s="52">
        <f>SUM(D29)*1.02</f>
        <v>80580</v>
      </c>
    </row>
    <row r="30" spans="1:8" ht="12" customHeight="1" thickBot="1">
      <c r="A30" s="22" t="s">
        <v>92</v>
      </c>
      <c r="B30" s="9" t="s">
        <v>8</v>
      </c>
      <c r="C30" s="49">
        <f t="shared" si="0"/>
        <v>88800</v>
      </c>
      <c r="D30" s="9">
        <v>87000</v>
      </c>
      <c r="E30" s="9">
        <f t="shared" si="2"/>
        <v>86500</v>
      </c>
      <c r="F30" s="23">
        <f t="shared" si="3"/>
        <v>86000</v>
      </c>
      <c r="H30" s="52">
        <f t="shared" si="1"/>
        <v>88740</v>
      </c>
    </row>
    <row r="31" spans="1:8" ht="15.75" customHeight="1" thickBot="1">
      <c r="A31" s="26" t="s">
        <v>5</v>
      </c>
      <c r="B31" s="29"/>
      <c r="C31" s="29"/>
      <c r="D31" s="29"/>
      <c r="E31" s="29"/>
      <c r="F31" s="31"/>
      <c r="H31" s="52"/>
    </row>
    <row r="32" spans="1:8" ht="12" customHeight="1">
      <c r="A32" s="22" t="s">
        <v>89</v>
      </c>
      <c r="B32" s="9" t="s">
        <v>9</v>
      </c>
      <c r="C32" s="49">
        <f aca="true" t="shared" si="4" ref="C32:C39">ROUNDUP(H32,-2)</f>
        <v>89800</v>
      </c>
      <c r="D32" s="9">
        <v>88000</v>
      </c>
      <c r="E32" s="9">
        <f aca="true" t="shared" si="5" ref="E32:E39">SUM(D32-500)</f>
        <v>87500</v>
      </c>
      <c r="F32" s="23">
        <f aca="true" t="shared" si="6" ref="F32:F39">SUM(D32-1000)</f>
        <v>87000</v>
      </c>
      <c r="H32" s="52">
        <f aca="true" t="shared" si="7" ref="H32:H39">SUM(D32)*1.02</f>
        <v>89760</v>
      </c>
    </row>
    <row r="33" spans="1:8" ht="12" customHeight="1">
      <c r="A33" s="22" t="s">
        <v>88</v>
      </c>
      <c r="B33" s="9" t="s">
        <v>9</v>
      </c>
      <c r="C33" s="49">
        <f>ROUNDUP(H33,-2)</f>
        <v>85700</v>
      </c>
      <c r="D33" s="9">
        <v>84000</v>
      </c>
      <c r="E33" s="9">
        <f>SUM(D33-500)</f>
        <v>83500</v>
      </c>
      <c r="F33" s="23">
        <f>SUM(D33-1000)</f>
        <v>83000</v>
      </c>
      <c r="H33" s="52">
        <f>SUM(D33)*1.02</f>
        <v>85680</v>
      </c>
    </row>
    <row r="34" spans="1:8" ht="12" customHeight="1">
      <c r="A34" s="22" t="s">
        <v>64</v>
      </c>
      <c r="B34" s="9" t="s">
        <v>9</v>
      </c>
      <c r="C34" s="49">
        <f t="shared" si="4"/>
        <v>92900</v>
      </c>
      <c r="D34" s="9">
        <v>91000</v>
      </c>
      <c r="E34" s="9">
        <f t="shared" si="5"/>
        <v>90500</v>
      </c>
      <c r="F34" s="23">
        <f t="shared" si="6"/>
        <v>90000</v>
      </c>
      <c r="H34" s="52">
        <f t="shared" si="7"/>
        <v>92820</v>
      </c>
    </row>
    <row r="35" spans="1:8" ht="12" customHeight="1">
      <c r="A35" s="22" t="s">
        <v>65</v>
      </c>
      <c r="B35" s="9" t="s">
        <v>9</v>
      </c>
      <c r="C35" s="49">
        <f>ROUNDUP(H35,-2)</f>
        <v>94900</v>
      </c>
      <c r="D35" s="9">
        <v>93000</v>
      </c>
      <c r="E35" s="9">
        <f>SUM(D35-500)</f>
        <v>92500</v>
      </c>
      <c r="F35" s="23">
        <f>SUM(D35-1000)</f>
        <v>92000</v>
      </c>
      <c r="H35" s="52">
        <f>SUM(D35)*1.02</f>
        <v>94860</v>
      </c>
    </row>
    <row r="36" spans="1:8" ht="12" customHeight="1">
      <c r="A36" s="22" t="s">
        <v>66</v>
      </c>
      <c r="B36" s="9" t="s">
        <v>8</v>
      </c>
      <c r="C36" s="49">
        <f t="shared" si="4"/>
        <v>125500</v>
      </c>
      <c r="D36" s="9">
        <v>123000</v>
      </c>
      <c r="E36" s="9">
        <f t="shared" si="5"/>
        <v>122500</v>
      </c>
      <c r="F36" s="23">
        <f t="shared" si="6"/>
        <v>122000</v>
      </c>
      <c r="H36" s="52">
        <f t="shared" si="7"/>
        <v>125460</v>
      </c>
    </row>
    <row r="37" spans="1:8" ht="12" customHeight="1">
      <c r="A37" s="22" t="s">
        <v>121</v>
      </c>
      <c r="B37" s="9" t="s">
        <v>8</v>
      </c>
      <c r="C37" s="49">
        <f t="shared" si="4"/>
        <v>137700</v>
      </c>
      <c r="D37" s="9">
        <v>135000</v>
      </c>
      <c r="E37" s="9">
        <f t="shared" si="5"/>
        <v>134500</v>
      </c>
      <c r="F37" s="23">
        <f t="shared" si="6"/>
        <v>134000</v>
      </c>
      <c r="H37" s="52">
        <f t="shared" si="7"/>
        <v>137700</v>
      </c>
    </row>
    <row r="38" spans="1:8" ht="12" customHeight="1">
      <c r="A38" s="22" t="s">
        <v>122</v>
      </c>
      <c r="B38" s="9" t="s">
        <v>8</v>
      </c>
      <c r="C38" s="49">
        <f t="shared" si="4"/>
        <v>84700</v>
      </c>
      <c r="D38" s="9">
        <v>83000</v>
      </c>
      <c r="E38" s="9">
        <f t="shared" si="5"/>
        <v>82500</v>
      </c>
      <c r="F38" s="23">
        <f t="shared" si="6"/>
        <v>82000</v>
      </c>
      <c r="H38" s="52">
        <f t="shared" si="7"/>
        <v>84660</v>
      </c>
    </row>
    <row r="39" spans="1:8" ht="12" customHeight="1" thickBot="1">
      <c r="A39" s="22" t="s">
        <v>108</v>
      </c>
      <c r="B39" s="9" t="s">
        <v>8</v>
      </c>
      <c r="C39" s="49">
        <f t="shared" si="4"/>
        <v>88800</v>
      </c>
      <c r="D39" s="9">
        <v>87000</v>
      </c>
      <c r="E39" s="9">
        <f t="shared" si="5"/>
        <v>86500</v>
      </c>
      <c r="F39" s="23">
        <f t="shared" si="6"/>
        <v>86000</v>
      </c>
      <c r="H39" s="52">
        <f t="shared" si="7"/>
        <v>88740</v>
      </c>
    </row>
    <row r="40" spans="1:8" ht="15.75" customHeight="1" thickBot="1">
      <c r="A40" s="26" t="s">
        <v>10</v>
      </c>
      <c r="B40" s="27"/>
      <c r="C40" s="27"/>
      <c r="D40" s="27"/>
      <c r="E40" s="27"/>
      <c r="F40" s="28"/>
      <c r="H40" s="52"/>
    </row>
    <row r="41" spans="1:8" ht="12" customHeight="1">
      <c r="A41" s="32" t="s">
        <v>145</v>
      </c>
      <c r="B41" s="33" t="s">
        <v>8</v>
      </c>
      <c r="C41" s="49">
        <f aca="true" t="shared" si="8" ref="C41:C46">ROUNDUP(H41,-2)</f>
        <v>129600</v>
      </c>
      <c r="D41" s="9">
        <v>127000</v>
      </c>
      <c r="E41" s="9">
        <f aca="true" t="shared" si="9" ref="E41:E46">SUM(D41-500)</f>
        <v>126500</v>
      </c>
      <c r="F41" s="23">
        <f aca="true" t="shared" si="10" ref="F41:F46">SUM(D41-1000)</f>
        <v>126000</v>
      </c>
      <c r="H41" s="52">
        <f aca="true" t="shared" si="11" ref="H41:H46">SUM(D41)*1.02</f>
        <v>129540</v>
      </c>
    </row>
    <row r="42" spans="1:8" ht="12" customHeight="1">
      <c r="A42" s="22" t="s">
        <v>114</v>
      </c>
      <c r="B42" s="9" t="s">
        <v>8</v>
      </c>
      <c r="C42" s="49">
        <f t="shared" si="8"/>
        <v>122400</v>
      </c>
      <c r="D42" s="9">
        <v>120000</v>
      </c>
      <c r="E42" s="9">
        <f t="shared" si="9"/>
        <v>119500</v>
      </c>
      <c r="F42" s="23">
        <f t="shared" si="10"/>
        <v>119000</v>
      </c>
      <c r="H42" s="52">
        <f t="shared" si="11"/>
        <v>122400</v>
      </c>
    </row>
    <row r="43" spans="1:8" ht="12" customHeight="1">
      <c r="A43" s="22" t="s">
        <v>87</v>
      </c>
      <c r="B43" s="9" t="s">
        <v>8</v>
      </c>
      <c r="C43" s="49">
        <f t="shared" si="8"/>
        <v>118400</v>
      </c>
      <c r="D43" s="9">
        <v>116000</v>
      </c>
      <c r="E43" s="9">
        <f t="shared" si="9"/>
        <v>115500</v>
      </c>
      <c r="F43" s="23">
        <f t="shared" si="10"/>
        <v>115000</v>
      </c>
      <c r="H43" s="52">
        <f t="shared" si="11"/>
        <v>118320</v>
      </c>
    </row>
    <row r="44" spans="1:8" ht="12" customHeight="1">
      <c r="A44" s="22" t="s">
        <v>136</v>
      </c>
      <c r="B44" s="9" t="s">
        <v>8</v>
      </c>
      <c r="C44" s="49">
        <f t="shared" si="8"/>
        <v>101000</v>
      </c>
      <c r="D44" s="9">
        <v>99000</v>
      </c>
      <c r="E44" s="9">
        <f t="shared" si="9"/>
        <v>98500</v>
      </c>
      <c r="F44" s="23">
        <f t="shared" si="10"/>
        <v>98000</v>
      </c>
      <c r="H44" s="52">
        <f t="shared" si="11"/>
        <v>100980</v>
      </c>
    </row>
    <row r="45" spans="1:8" ht="12" customHeight="1">
      <c r="A45" s="22" t="s">
        <v>86</v>
      </c>
      <c r="B45" s="9" t="s">
        <v>8</v>
      </c>
      <c r="C45" s="49">
        <f t="shared" si="8"/>
        <v>98000</v>
      </c>
      <c r="D45" s="9">
        <v>96000</v>
      </c>
      <c r="E45" s="9">
        <f t="shared" si="9"/>
        <v>95500</v>
      </c>
      <c r="F45" s="23">
        <f t="shared" si="10"/>
        <v>95000</v>
      </c>
      <c r="H45" s="52">
        <f t="shared" si="11"/>
        <v>97920</v>
      </c>
    </row>
    <row r="46" spans="1:8" ht="12" customHeight="1" thickBot="1">
      <c r="A46" s="22" t="s">
        <v>85</v>
      </c>
      <c r="B46" s="9" t="s">
        <v>8</v>
      </c>
      <c r="C46" s="49">
        <f t="shared" si="8"/>
        <v>98000</v>
      </c>
      <c r="D46" s="9">
        <v>96000</v>
      </c>
      <c r="E46" s="9">
        <f t="shared" si="9"/>
        <v>95500</v>
      </c>
      <c r="F46" s="23">
        <f t="shared" si="10"/>
        <v>95000</v>
      </c>
      <c r="H46" s="52">
        <f t="shared" si="11"/>
        <v>97920</v>
      </c>
    </row>
    <row r="47" spans="1:8" ht="15.75" customHeight="1" thickBot="1">
      <c r="A47" s="26" t="s">
        <v>61</v>
      </c>
      <c r="B47" s="27"/>
      <c r="C47" s="27"/>
      <c r="D47" s="27"/>
      <c r="E47" s="27"/>
      <c r="F47" s="28"/>
      <c r="H47" s="52"/>
    </row>
    <row r="48" spans="1:8" ht="12" customHeight="1">
      <c r="A48" s="22" t="s">
        <v>67</v>
      </c>
      <c r="B48" s="9" t="s">
        <v>24</v>
      </c>
      <c r="C48" s="49">
        <f>ROUNDUP(H48,-2)</f>
        <v>74500</v>
      </c>
      <c r="D48" s="9">
        <v>73000</v>
      </c>
      <c r="E48" s="9">
        <f>SUM(D48-500)</f>
        <v>72500</v>
      </c>
      <c r="F48" s="23">
        <f>SUM(D48-1000)</f>
        <v>72000</v>
      </c>
      <c r="H48" s="52">
        <f>SUM(D48)*1.02</f>
        <v>74460</v>
      </c>
    </row>
    <row r="49" spans="1:8" ht="12" customHeight="1">
      <c r="A49" s="22" t="s">
        <v>68</v>
      </c>
      <c r="B49" s="9" t="s">
        <v>24</v>
      </c>
      <c r="C49" s="49">
        <f>ROUNDUP(H49,-2)</f>
        <v>75500</v>
      </c>
      <c r="D49" s="9">
        <v>74000</v>
      </c>
      <c r="E49" s="9">
        <f>SUM(D49-500)</f>
        <v>73500</v>
      </c>
      <c r="F49" s="23">
        <f>SUM(D49-1000)</f>
        <v>73000</v>
      </c>
      <c r="H49" s="52">
        <f>SUM(D49)*1.02</f>
        <v>75480</v>
      </c>
    </row>
    <row r="50" spans="1:8" ht="12" customHeight="1">
      <c r="A50" s="22" t="s">
        <v>57</v>
      </c>
      <c r="B50" s="9" t="s">
        <v>24</v>
      </c>
      <c r="C50" s="49">
        <f>ROUNDUP(H50,-2)</f>
        <v>73500</v>
      </c>
      <c r="D50" s="9">
        <v>72000</v>
      </c>
      <c r="E50" s="9">
        <f>SUM(D50-500)</f>
        <v>71500</v>
      </c>
      <c r="F50" s="23">
        <f>SUM(D50-1000)</f>
        <v>71000</v>
      </c>
      <c r="H50" s="52">
        <f>SUM(D50)*1.02</f>
        <v>73440</v>
      </c>
    </row>
    <row r="51" spans="1:8" ht="12" customHeight="1" thickBot="1">
      <c r="A51" s="24" t="s">
        <v>72</v>
      </c>
      <c r="B51" s="25" t="s">
        <v>24</v>
      </c>
      <c r="C51" s="49">
        <f>ROUNDUP(H51,-2)</f>
        <v>72500</v>
      </c>
      <c r="D51" s="9">
        <v>71000</v>
      </c>
      <c r="E51" s="9">
        <f>SUM(D51-500)</f>
        <v>70500</v>
      </c>
      <c r="F51" s="23">
        <f>SUM(D51-1000)</f>
        <v>70000</v>
      </c>
      <c r="H51" s="52">
        <f>SUM(D51)*1.02</f>
        <v>72420</v>
      </c>
    </row>
    <row r="52" spans="1:8" ht="15.75" customHeight="1" thickBot="1">
      <c r="A52" s="26" t="s">
        <v>11</v>
      </c>
      <c r="B52" s="27"/>
      <c r="C52" s="27"/>
      <c r="D52" s="27"/>
      <c r="E52" s="27"/>
      <c r="F52" s="28"/>
      <c r="H52" s="52"/>
    </row>
    <row r="53" spans="1:8" ht="12" customHeight="1">
      <c r="A53" s="22" t="s">
        <v>76</v>
      </c>
      <c r="B53" s="9" t="s">
        <v>20</v>
      </c>
      <c r="C53" s="49">
        <f aca="true" t="shared" si="12" ref="C53:C62">ROUNDUP(H53,-2)</f>
        <v>74500</v>
      </c>
      <c r="D53" s="9">
        <v>73000</v>
      </c>
      <c r="E53" s="9">
        <f>SUM(D53-500)</f>
        <v>72500</v>
      </c>
      <c r="F53" s="23">
        <f>SUM(D53-1000)</f>
        <v>72000</v>
      </c>
      <c r="H53" s="52">
        <f aca="true" t="shared" si="13" ref="H53:H62">SUM(D53)*1.02</f>
        <v>74460</v>
      </c>
    </row>
    <row r="54" spans="1:8" ht="12" customHeight="1">
      <c r="A54" s="22" t="s">
        <v>75</v>
      </c>
      <c r="B54" s="9" t="s">
        <v>20</v>
      </c>
      <c r="C54" s="49">
        <f t="shared" si="12"/>
        <v>74500</v>
      </c>
      <c r="D54" s="9">
        <v>73000</v>
      </c>
      <c r="E54" s="9">
        <f aca="true" t="shared" si="14" ref="E54:E59">SUM(D54-500)</f>
        <v>72500</v>
      </c>
      <c r="F54" s="23">
        <f aca="true" t="shared" si="15" ref="F54:F59">SUM(D54-1000)</f>
        <v>72000</v>
      </c>
      <c r="H54" s="52">
        <f t="shared" si="13"/>
        <v>74460</v>
      </c>
    </row>
    <row r="55" spans="1:8" ht="12" customHeight="1">
      <c r="A55" s="22" t="s">
        <v>77</v>
      </c>
      <c r="B55" s="9" t="s">
        <v>20</v>
      </c>
      <c r="C55" s="49">
        <f t="shared" si="12"/>
        <v>75500</v>
      </c>
      <c r="D55" s="9">
        <v>74000</v>
      </c>
      <c r="E55" s="9">
        <f t="shared" si="14"/>
        <v>73500</v>
      </c>
      <c r="F55" s="23">
        <f t="shared" si="15"/>
        <v>73000</v>
      </c>
      <c r="H55" s="52">
        <f t="shared" si="13"/>
        <v>75480</v>
      </c>
    </row>
    <row r="56" spans="1:8" ht="12" customHeight="1">
      <c r="A56" s="22" t="s">
        <v>98</v>
      </c>
      <c r="B56" s="9" t="s">
        <v>20</v>
      </c>
      <c r="C56" s="49">
        <f t="shared" si="12"/>
        <v>75500</v>
      </c>
      <c r="D56" s="9">
        <v>74000</v>
      </c>
      <c r="E56" s="9">
        <f t="shared" si="14"/>
        <v>73500</v>
      </c>
      <c r="F56" s="23">
        <f t="shared" si="15"/>
        <v>73000</v>
      </c>
      <c r="H56" s="52">
        <f t="shared" si="13"/>
        <v>75480</v>
      </c>
    </row>
    <row r="57" spans="1:8" ht="12" customHeight="1">
      <c r="A57" s="22" t="s">
        <v>78</v>
      </c>
      <c r="B57" s="9" t="s">
        <v>20</v>
      </c>
      <c r="C57" s="49">
        <f t="shared" si="12"/>
        <v>73500</v>
      </c>
      <c r="D57" s="9">
        <v>72000</v>
      </c>
      <c r="E57" s="9">
        <f t="shared" si="14"/>
        <v>71500</v>
      </c>
      <c r="F57" s="23">
        <f t="shared" si="15"/>
        <v>71000</v>
      </c>
      <c r="H57" s="52">
        <f t="shared" si="13"/>
        <v>73440</v>
      </c>
    </row>
    <row r="58" spans="1:8" ht="12" customHeight="1">
      <c r="A58" s="22" t="s">
        <v>90</v>
      </c>
      <c r="B58" s="9" t="s">
        <v>20</v>
      </c>
      <c r="C58" s="49">
        <f>ROUNDUP(H58,-2)</f>
        <v>72500</v>
      </c>
      <c r="D58" s="9">
        <v>71000</v>
      </c>
      <c r="E58" s="9">
        <f>SUM(D58-500)</f>
        <v>70500</v>
      </c>
      <c r="F58" s="23">
        <f>SUM(D58-1000)</f>
        <v>70000</v>
      </c>
      <c r="H58" s="52">
        <f>SUM(D58)*1.02</f>
        <v>72420</v>
      </c>
    </row>
    <row r="59" spans="1:8" ht="12" customHeight="1">
      <c r="A59" s="22" t="s">
        <v>82</v>
      </c>
      <c r="B59" s="9" t="s">
        <v>20</v>
      </c>
      <c r="C59" s="49">
        <f t="shared" si="12"/>
        <v>73500</v>
      </c>
      <c r="D59" s="9">
        <v>72000</v>
      </c>
      <c r="E59" s="9">
        <f t="shared" si="14"/>
        <v>71500</v>
      </c>
      <c r="F59" s="23">
        <f t="shared" si="15"/>
        <v>71000</v>
      </c>
      <c r="H59" s="52">
        <f t="shared" si="13"/>
        <v>73440</v>
      </c>
    </row>
    <row r="60" spans="1:8" ht="12" customHeight="1">
      <c r="A60" s="22" t="s">
        <v>81</v>
      </c>
      <c r="B60" s="9" t="s">
        <v>37</v>
      </c>
      <c r="C60" s="49">
        <f>ROUNDUP(H60,-2)</f>
        <v>72500</v>
      </c>
      <c r="D60" s="9">
        <v>71000</v>
      </c>
      <c r="E60" s="9">
        <f>SUM(D60-500)</f>
        <v>70500</v>
      </c>
      <c r="F60" s="23">
        <f>SUM(D60-1000)</f>
        <v>70000</v>
      </c>
      <c r="H60" s="52">
        <f>SUM(D60)*1.02</f>
        <v>72420</v>
      </c>
    </row>
    <row r="61" spans="1:8" ht="12" customHeight="1" thickBot="1">
      <c r="A61" s="22" t="s">
        <v>115</v>
      </c>
      <c r="B61" s="9" t="s">
        <v>37</v>
      </c>
      <c r="C61" s="49">
        <f>ROUNDUP(H61,-2)</f>
        <v>73500</v>
      </c>
      <c r="D61" s="9">
        <v>72000</v>
      </c>
      <c r="E61" s="9">
        <f>SUM(D61-500)</f>
        <v>71500</v>
      </c>
      <c r="F61" s="23">
        <f>SUM(D61-1000)</f>
        <v>71000</v>
      </c>
      <c r="H61" s="52">
        <f>SUM(D61)*1.02</f>
        <v>73440</v>
      </c>
    </row>
    <row r="62" spans="1:8" ht="12" customHeight="1" hidden="1" thickBot="1">
      <c r="A62" s="47"/>
      <c r="B62" s="46"/>
      <c r="C62" s="51">
        <f t="shared" si="12"/>
        <v>0</v>
      </c>
      <c r="D62" s="46"/>
      <c r="E62" s="46"/>
      <c r="F62" s="46"/>
      <c r="H62" s="52">
        <f t="shared" si="13"/>
        <v>0</v>
      </c>
    </row>
    <row r="63" spans="1:8" ht="12" customHeight="1" hidden="1" thickBot="1">
      <c r="A63" s="47"/>
      <c r="B63" s="46"/>
      <c r="C63" s="46"/>
      <c r="D63" s="46"/>
      <c r="E63" s="46"/>
      <c r="F63" s="46"/>
      <c r="H63" s="52"/>
    </row>
    <row r="64" spans="1:8" ht="15.75" customHeight="1" thickBot="1">
      <c r="A64" s="26" t="s">
        <v>33</v>
      </c>
      <c r="B64" s="29"/>
      <c r="C64" s="29"/>
      <c r="D64" s="29"/>
      <c r="E64" s="29"/>
      <c r="F64" s="31"/>
      <c r="H64" s="52">
        <f>SUM(D64)*1.02</f>
        <v>0</v>
      </c>
    </row>
    <row r="65" spans="1:8" ht="12" customHeight="1">
      <c r="A65" s="22" t="s">
        <v>42</v>
      </c>
      <c r="B65" s="44"/>
      <c r="C65" s="49">
        <v>127</v>
      </c>
      <c r="D65" s="9">
        <v>124</v>
      </c>
      <c r="E65" s="9">
        <v>122</v>
      </c>
      <c r="F65" s="23">
        <v>120</v>
      </c>
      <c r="H65" s="52">
        <f>SUM(D65)*1.02</f>
        <v>126.48</v>
      </c>
    </row>
    <row r="66" spans="1:8" ht="12" customHeight="1">
      <c r="A66" s="22" t="s">
        <v>51</v>
      </c>
      <c r="B66" s="44"/>
      <c r="C66" s="49">
        <v>233</v>
      </c>
      <c r="D66" s="9">
        <v>228</v>
      </c>
      <c r="E66" s="9">
        <v>224</v>
      </c>
      <c r="F66" s="23">
        <v>220</v>
      </c>
      <c r="H66" s="52">
        <f>SUM(D66)*1.02</f>
        <v>232.56</v>
      </c>
    </row>
    <row r="67" spans="1:8" ht="12" customHeight="1">
      <c r="A67" s="22" t="s">
        <v>41</v>
      </c>
      <c r="B67" s="48"/>
      <c r="C67" s="49">
        <v>1173</v>
      </c>
      <c r="D67" s="41">
        <v>1150</v>
      </c>
      <c r="E67" s="41">
        <v>1125</v>
      </c>
      <c r="F67" s="42">
        <v>1100</v>
      </c>
      <c r="H67" s="52">
        <f>SUM(D67)*1.02</f>
        <v>1173</v>
      </c>
    </row>
    <row r="68" spans="1:8" ht="12" customHeight="1" thickBot="1">
      <c r="A68" s="24" t="s">
        <v>38</v>
      </c>
      <c r="B68" s="57"/>
      <c r="C68" s="58">
        <v>2346</v>
      </c>
      <c r="D68" s="25">
        <v>2300</v>
      </c>
      <c r="E68" s="25">
        <v>2250</v>
      </c>
      <c r="F68" s="59">
        <v>2200</v>
      </c>
      <c r="H68" s="52">
        <f>SUM(D68)*1.02</f>
        <v>2346</v>
      </c>
    </row>
    <row r="69" spans="1:8" ht="12" customHeight="1" thickBot="1">
      <c r="A69" s="47"/>
      <c r="B69" s="63"/>
      <c r="C69" s="64"/>
      <c r="D69" s="46"/>
      <c r="E69" s="46"/>
      <c r="F69" s="46"/>
      <c r="H69" s="52"/>
    </row>
    <row r="70" spans="1:8" ht="12" customHeight="1">
      <c r="A70" s="36" t="s">
        <v>0</v>
      </c>
      <c r="B70" s="10" t="s">
        <v>7</v>
      </c>
      <c r="C70" s="10" t="s">
        <v>43</v>
      </c>
      <c r="D70" s="10" t="s">
        <v>45</v>
      </c>
      <c r="E70" s="10" t="s">
        <v>47</v>
      </c>
      <c r="F70" s="10" t="s">
        <v>43</v>
      </c>
      <c r="H70" s="52"/>
    </row>
    <row r="71" spans="1:8" ht="12" customHeight="1" thickBot="1">
      <c r="A71" s="12"/>
      <c r="B71" s="12" t="s">
        <v>6</v>
      </c>
      <c r="C71" s="12" t="s">
        <v>44</v>
      </c>
      <c r="D71" s="12" t="s">
        <v>46</v>
      </c>
      <c r="E71" s="12" t="s">
        <v>48</v>
      </c>
      <c r="F71" s="12" t="s">
        <v>49</v>
      </c>
      <c r="H71" s="52"/>
    </row>
    <row r="72" spans="1:8" ht="15.75" customHeight="1" thickBot="1">
      <c r="A72" s="26" t="s">
        <v>56</v>
      </c>
      <c r="B72" s="38"/>
      <c r="C72" s="38"/>
      <c r="D72" s="38"/>
      <c r="E72" s="39"/>
      <c r="F72" s="40"/>
      <c r="H72" s="52"/>
    </row>
    <row r="73" spans="1:8" ht="12" customHeight="1">
      <c r="A73" s="22" t="s">
        <v>116</v>
      </c>
      <c r="B73" s="9" t="s">
        <v>8</v>
      </c>
      <c r="C73" s="49">
        <f aca="true" t="shared" si="16" ref="C73:C79">ROUNDUP(H73,-2)</f>
        <v>82700</v>
      </c>
      <c r="D73" s="9">
        <v>81000</v>
      </c>
      <c r="E73" s="9">
        <f aca="true" t="shared" si="17" ref="E73:E79">SUM(D73-500)</f>
        <v>80500</v>
      </c>
      <c r="F73" s="23">
        <f aca="true" t="shared" si="18" ref="F73:F79">SUM(D73-1000)</f>
        <v>80000</v>
      </c>
      <c r="H73" s="52">
        <f aca="true" t="shared" si="19" ref="H73:H79">SUM(D73)*1.02</f>
        <v>82620</v>
      </c>
    </row>
    <row r="74" spans="1:8" ht="12" customHeight="1">
      <c r="A74" s="22" t="s">
        <v>117</v>
      </c>
      <c r="B74" s="9" t="s">
        <v>8</v>
      </c>
      <c r="C74" s="49">
        <f t="shared" si="16"/>
        <v>80600</v>
      </c>
      <c r="D74" s="9">
        <v>79000</v>
      </c>
      <c r="E74" s="9">
        <f t="shared" si="17"/>
        <v>78500</v>
      </c>
      <c r="F74" s="23">
        <f t="shared" si="18"/>
        <v>78000</v>
      </c>
      <c r="H74" s="52">
        <f t="shared" si="19"/>
        <v>80580</v>
      </c>
    </row>
    <row r="75" spans="1:8" ht="12" customHeight="1">
      <c r="A75" s="22" t="s">
        <v>74</v>
      </c>
      <c r="B75" s="9" t="s">
        <v>8</v>
      </c>
      <c r="C75" s="49">
        <f t="shared" si="16"/>
        <v>75500</v>
      </c>
      <c r="D75" s="9">
        <v>74000</v>
      </c>
      <c r="E75" s="9">
        <f t="shared" si="17"/>
        <v>73500</v>
      </c>
      <c r="F75" s="23">
        <f t="shared" si="18"/>
        <v>73000</v>
      </c>
      <c r="H75" s="52">
        <f t="shared" si="19"/>
        <v>75480</v>
      </c>
    </row>
    <row r="76" spans="1:8" ht="12" customHeight="1">
      <c r="A76" s="37" t="s">
        <v>96</v>
      </c>
      <c r="B76" s="45" t="s">
        <v>35</v>
      </c>
      <c r="C76" s="49">
        <f t="shared" si="16"/>
        <v>80600</v>
      </c>
      <c r="D76" s="9">
        <v>79000</v>
      </c>
      <c r="E76" s="9">
        <f t="shared" si="17"/>
        <v>78500</v>
      </c>
      <c r="F76" s="23">
        <f t="shared" si="18"/>
        <v>78000</v>
      </c>
      <c r="H76" s="52">
        <f t="shared" si="19"/>
        <v>80580</v>
      </c>
    </row>
    <row r="77" spans="1:8" ht="12" customHeight="1">
      <c r="A77" s="37" t="s">
        <v>124</v>
      </c>
      <c r="B77" s="9" t="s">
        <v>8</v>
      </c>
      <c r="C77" s="49">
        <f t="shared" si="16"/>
        <v>83700</v>
      </c>
      <c r="D77" s="9">
        <v>82000</v>
      </c>
      <c r="E77" s="9">
        <f t="shared" si="17"/>
        <v>81500</v>
      </c>
      <c r="F77" s="23">
        <f t="shared" si="18"/>
        <v>81000</v>
      </c>
      <c r="H77" s="52">
        <f t="shared" si="19"/>
        <v>83640</v>
      </c>
    </row>
    <row r="78" spans="1:8" ht="12" customHeight="1">
      <c r="A78" s="37" t="s">
        <v>107</v>
      </c>
      <c r="B78" s="9" t="s">
        <v>8</v>
      </c>
      <c r="C78" s="49">
        <f t="shared" si="16"/>
        <v>80600</v>
      </c>
      <c r="D78" s="9">
        <v>79000</v>
      </c>
      <c r="E78" s="9">
        <f t="shared" si="17"/>
        <v>78500</v>
      </c>
      <c r="F78" s="23">
        <f t="shared" si="18"/>
        <v>78000</v>
      </c>
      <c r="H78" s="52">
        <f t="shared" si="19"/>
        <v>80580</v>
      </c>
    </row>
    <row r="79" spans="1:8" ht="12" customHeight="1" thickBot="1">
      <c r="A79" s="37" t="s">
        <v>125</v>
      </c>
      <c r="B79" s="9" t="s">
        <v>8</v>
      </c>
      <c r="C79" s="49">
        <f t="shared" si="16"/>
        <v>86700</v>
      </c>
      <c r="D79" s="9">
        <v>85000</v>
      </c>
      <c r="E79" s="9">
        <f t="shared" si="17"/>
        <v>84500</v>
      </c>
      <c r="F79" s="23">
        <f t="shared" si="18"/>
        <v>84000</v>
      </c>
      <c r="H79" s="52">
        <f t="shared" si="19"/>
        <v>86700</v>
      </c>
    </row>
    <row r="80" spans="1:8" ht="15.75" customHeight="1" thickBot="1">
      <c r="A80" s="26" t="s">
        <v>12</v>
      </c>
      <c r="B80" s="29"/>
      <c r="C80" s="30"/>
      <c r="D80" s="30"/>
      <c r="E80" s="30"/>
      <c r="F80" s="28"/>
      <c r="H80" s="52"/>
    </row>
    <row r="81" spans="1:8" ht="12" customHeight="1">
      <c r="A81" s="20" t="s">
        <v>100</v>
      </c>
      <c r="B81" s="21" t="s">
        <v>8</v>
      </c>
      <c r="C81" s="53">
        <f>ROUNDUP(H81,-2)</f>
        <v>75500</v>
      </c>
      <c r="D81" s="21">
        <v>74000</v>
      </c>
      <c r="E81" s="9">
        <f>SUM(D81-500)</f>
        <v>73500</v>
      </c>
      <c r="F81" s="23">
        <f>SUM(D81-1000)</f>
        <v>73000</v>
      </c>
      <c r="H81" s="52">
        <f>SUM(D81)*1.02</f>
        <v>75480</v>
      </c>
    </row>
    <row r="82" spans="1:8" ht="12" customHeight="1">
      <c r="A82" s="22" t="s">
        <v>62</v>
      </c>
      <c r="B82" s="9" t="s">
        <v>8</v>
      </c>
      <c r="C82" s="49">
        <f>ROUNDUP(H82,-2)</f>
        <v>74500</v>
      </c>
      <c r="D82" s="9">
        <v>73000</v>
      </c>
      <c r="E82" s="9">
        <f>SUM(D82-500)</f>
        <v>72500</v>
      </c>
      <c r="F82" s="23">
        <f>SUM(D82-1000)</f>
        <v>72000</v>
      </c>
      <c r="H82" s="52">
        <f>SUM(D82)*1.02</f>
        <v>74460</v>
      </c>
    </row>
    <row r="83" spans="1:8" ht="12" customHeight="1">
      <c r="A83" s="60" t="s">
        <v>118</v>
      </c>
      <c r="B83" s="61" t="s">
        <v>8</v>
      </c>
      <c r="C83" s="62">
        <f>ROUNDUP(H83,-2)</f>
        <v>72500</v>
      </c>
      <c r="D83" s="61">
        <v>71000</v>
      </c>
      <c r="E83" s="9">
        <f>SUM(D83-500)</f>
        <v>70500</v>
      </c>
      <c r="F83" s="23">
        <f>SUM(D83-1000)</f>
        <v>70000</v>
      </c>
      <c r="H83" s="52">
        <f>SUM(D83)*1.02</f>
        <v>72420</v>
      </c>
    </row>
    <row r="84" spans="1:8" ht="12" customHeight="1" thickBot="1">
      <c r="A84" s="22" t="s">
        <v>119</v>
      </c>
      <c r="B84" s="9" t="s">
        <v>8</v>
      </c>
      <c r="C84" s="49">
        <f>ROUNDUP(H84,-2)</f>
        <v>72500</v>
      </c>
      <c r="D84" s="9">
        <v>71000</v>
      </c>
      <c r="E84" s="9">
        <f>SUM(D84-500)</f>
        <v>70500</v>
      </c>
      <c r="F84" s="23">
        <f>SUM(D84-1000)</f>
        <v>70000</v>
      </c>
      <c r="H84" s="52">
        <f>SUM(D84)*1.02</f>
        <v>72420</v>
      </c>
    </row>
    <row r="85" spans="1:8" ht="15.75" customHeight="1" thickBot="1">
      <c r="A85" s="26" t="s">
        <v>13</v>
      </c>
      <c r="B85" s="27"/>
      <c r="C85" s="27"/>
      <c r="D85" s="27"/>
      <c r="E85" s="27"/>
      <c r="F85" s="28"/>
      <c r="H85" s="52"/>
    </row>
    <row r="86" spans="1:8" ht="12" customHeight="1">
      <c r="A86" s="22" t="s">
        <v>126</v>
      </c>
      <c r="B86" s="9" t="s">
        <v>8</v>
      </c>
      <c r="C86" s="49">
        <f>ROUNDUP(H86,-2)</f>
        <v>73500</v>
      </c>
      <c r="D86" s="9">
        <v>72000</v>
      </c>
      <c r="E86" s="9">
        <f>SUM(D86-500)</f>
        <v>71500</v>
      </c>
      <c r="F86" s="23">
        <f>SUM(D86-1000)</f>
        <v>71000</v>
      </c>
      <c r="H86" s="52">
        <f>SUM(D86)*1.02</f>
        <v>73440</v>
      </c>
    </row>
    <row r="87" spans="1:8" ht="12" customHeight="1">
      <c r="A87" s="22" t="s">
        <v>141</v>
      </c>
      <c r="B87" s="9" t="s">
        <v>8</v>
      </c>
      <c r="C87" s="49">
        <f>ROUNDUP(H87,-2)</f>
        <v>72500</v>
      </c>
      <c r="D87" s="9">
        <v>71000</v>
      </c>
      <c r="E87" s="9">
        <f>SUM(D87-500)</f>
        <v>70500</v>
      </c>
      <c r="F87" s="23">
        <f>SUM(D87-1000)</f>
        <v>70000</v>
      </c>
      <c r="H87" s="52">
        <f>SUM(D87)*1.02</f>
        <v>72420</v>
      </c>
    </row>
    <row r="88" spans="1:8" ht="12" customHeight="1">
      <c r="A88" s="22" t="s">
        <v>111</v>
      </c>
      <c r="B88" s="9" t="s">
        <v>8</v>
      </c>
      <c r="C88" s="49">
        <f>ROUNDUP(H88,-2)</f>
        <v>72500</v>
      </c>
      <c r="D88" s="9">
        <v>71000</v>
      </c>
      <c r="E88" s="9">
        <f>SUM(D88-500)</f>
        <v>70500</v>
      </c>
      <c r="F88" s="23">
        <f>SUM(D88-1000)</f>
        <v>70000</v>
      </c>
      <c r="H88" s="52">
        <f>SUM(D88)*1.02</f>
        <v>72420</v>
      </c>
    </row>
    <row r="89" spans="1:8" ht="12" customHeight="1">
      <c r="A89" s="22" t="s">
        <v>140</v>
      </c>
      <c r="B89" s="9" t="s">
        <v>9</v>
      </c>
      <c r="C89" s="49">
        <f>ROUNDUP(H89,-2)</f>
        <v>74500</v>
      </c>
      <c r="D89" s="9">
        <v>73000</v>
      </c>
      <c r="E89" s="9">
        <f>SUM(D89-500)</f>
        <v>72500</v>
      </c>
      <c r="F89" s="23">
        <f>SUM(D89-1000)</f>
        <v>72000</v>
      </c>
      <c r="H89" s="52">
        <f>SUM(D89)*1.02</f>
        <v>74460</v>
      </c>
    </row>
    <row r="90" spans="1:8" ht="12" customHeight="1" thickBot="1">
      <c r="A90" s="22" t="s">
        <v>53</v>
      </c>
      <c r="B90" s="9" t="s">
        <v>9</v>
      </c>
      <c r="C90" s="49">
        <f>ROUNDUP(H90,-2)</f>
        <v>75500</v>
      </c>
      <c r="D90" s="9">
        <v>74000</v>
      </c>
      <c r="E90" s="9">
        <f>SUM(D90-500)</f>
        <v>73500</v>
      </c>
      <c r="F90" s="23">
        <f>SUM(D90-1000)</f>
        <v>73000</v>
      </c>
      <c r="H90" s="52">
        <f>SUM(D90)*1.02</f>
        <v>75480</v>
      </c>
    </row>
    <row r="91" spans="1:8" ht="15.75" customHeight="1" thickBot="1">
      <c r="A91" s="26" t="s">
        <v>28</v>
      </c>
      <c r="B91" s="29"/>
      <c r="C91" s="29"/>
      <c r="D91" s="29"/>
      <c r="E91" s="29"/>
      <c r="F91" s="31"/>
      <c r="H91" s="52"/>
    </row>
    <row r="92" spans="1:8" ht="12" customHeight="1">
      <c r="A92" s="22" t="s">
        <v>100</v>
      </c>
      <c r="B92" s="33" t="s">
        <v>8</v>
      </c>
      <c r="C92" s="49">
        <f aca="true" t="shared" si="20" ref="C92:C97">ROUNDUP(H92,-2)</f>
        <v>110200</v>
      </c>
      <c r="D92" s="9">
        <v>108000</v>
      </c>
      <c r="E92" s="9">
        <f aca="true" t="shared" si="21" ref="E92:E97">SUM(D92-500)</f>
        <v>107500</v>
      </c>
      <c r="F92" s="23">
        <f aca="true" t="shared" si="22" ref="F92:F97">SUM(D92-1000)</f>
        <v>107000</v>
      </c>
      <c r="H92" s="52">
        <f aca="true" t="shared" si="23" ref="H92:H97">SUM(D92)*1.02</f>
        <v>110160</v>
      </c>
    </row>
    <row r="93" spans="1:8" ht="12" customHeight="1">
      <c r="A93" s="22" t="s">
        <v>142</v>
      </c>
      <c r="B93" s="9" t="s">
        <v>8</v>
      </c>
      <c r="C93" s="49">
        <f>ROUNDUP(H93,-2)</f>
        <v>105100</v>
      </c>
      <c r="D93" s="9">
        <v>103000</v>
      </c>
      <c r="E93" s="9">
        <f>SUM(D93-500)</f>
        <v>102500</v>
      </c>
      <c r="F93" s="23">
        <f>SUM(D93-1000)</f>
        <v>102000</v>
      </c>
      <c r="H93" s="52">
        <f>SUM(D93)*1.02</f>
        <v>105060</v>
      </c>
    </row>
    <row r="94" spans="1:8" ht="12" customHeight="1">
      <c r="A94" s="22" t="s">
        <v>143</v>
      </c>
      <c r="B94" s="9" t="s">
        <v>8</v>
      </c>
      <c r="C94" s="49">
        <f>ROUNDUP(H94,-2)</f>
        <v>101000</v>
      </c>
      <c r="D94" s="9">
        <v>99000</v>
      </c>
      <c r="E94" s="9">
        <f>SUM(D94-500)</f>
        <v>98500</v>
      </c>
      <c r="F94" s="23">
        <f>SUM(D94-1000)</f>
        <v>98000</v>
      </c>
      <c r="H94" s="52">
        <f>SUM(D94)*1.02</f>
        <v>100980</v>
      </c>
    </row>
    <row r="95" spans="1:8" ht="12" customHeight="1">
      <c r="A95" s="22" t="s">
        <v>79</v>
      </c>
      <c r="B95" s="9" t="s">
        <v>8</v>
      </c>
      <c r="C95" s="49">
        <f>ROUNDUP(H95,-2)</f>
        <v>101000</v>
      </c>
      <c r="D95" s="9">
        <v>99000</v>
      </c>
      <c r="E95" s="9">
        <f>SUM(D95-500)</f>
        <v>98500</v>
      </c>
      <c r="F95" s="23">
        <f>SUM(D95-1000)</f>
        <v>98000</v>
      </c>
      <c r="H95" s="52">
        <f>SUM(D95)*1.02</f>
        <v>100980</v>
      </c>
    </row>
    <row r="96" spans="1:8" ht="12" customHeight="1">
      <c r="A96" s="22" t="s">
        <v>73</v>
      </c>
      <c r="B96" s="9" t="s">
        <v>8</v>
      </c>
      <c r="C96" s="49">
        <f t="shared" si="20"/>
        <v>102000</v>
      </c>
      <c r="D96" s="9">
        <v>100000</v>
      </c>
      <c r="E96" s="9">
        <f t="shared" si="21"/>
        <v>99500</v>
      </c>
      <c r="F96" s="23">
        <f t="shared" si="22"/>
        <v>99000</v>
      </c>
      <c r="H96" s="52">
        <f t="shared" si="23"/>
        <v>102000</v>
      </c>
    </row>
    <row r="97" spans="1:8" ht="12" customHeight="1" thickBot="1">
      <c r="A97" s="22" t="s">
        <v>80</v>
      </c>
      <c r="B97" s="9" t="s">
        <v>8</v>
      </c>
      <c r="C97" s="49">
        <f t="shared" si="20"/>
        <v>101000</v>
      </c>
      <c r="D97" s="9">
        <v>99000</v>
      </c>
      <c r="E97" s="9">
        <f t="shared" si="21"/>
        <v>98500</v>
      </c>
      <c r="F97" s="23">
        <f t="shared" si="22"/>
        <v>98000</v>
      </c>
      <c r="H97" s="52">
        <f t="shared" si="23"/>
        <v>100980</v>
      </c>
    </row>
    <row r="98" spans="1:8" ht="15.75" customHeight="1" thickBot="1">
      <c r="A98" s="26" t="s">
        <v>14</v>
      </c>
      <c r="B98" s="27"/>
      <c r="C98" s="27"/>
      <c r="D98" s="27"/>
      <c r="E98" s="30"/>
      <c r="F98" s="28"/>
      <c r="H98" s="52"/>
    </row>
    <row r="99" spans="1:8" ht="12" customHeight="1">
      <c r="A99" s="22" t="s">
        <v>104</v>
      </c>
      <c r="B99" s="9" t="s">
        <v>103</v>
      </c>
      <c r="C99" s="49">
        <f>ROUNDUP(H99,-2)</f>
        <v>186700</v>
      </c>
      <c r="D99" s="9">
        <v>183000</v>
      </c>
      <c r="E99" s="9">
        <f>SUM(D99-500)</f>
        <v>182500</v>
      </c>
      <c r="F99" s="23">
        <f>SUM(D99-1000)</f>
        <v>182000</v>
      </c>
      <c r="H99" s="52">
        <f>SUM(D99)*1.02</f>
        <v>186660</v>
      </c>
    </row>
    <row r="100" spans="1:8" ht="12" customHeight="1">
      <c r="A100" s="22" t="s">
        <v>105</v>
      </c>
      <c r="B100" s="9" t="s">
        <v>103</v>
      </c>
      <c r="C100" s="49">
        <f>ROUNDUP(H100,-2)</f>
        <v>181600</v>
      </c>
      <c r="D100" s="9">
        <v>178000</v>
      </c>
      <c r="E100" s="9">
        <f>SUM(D100-500)</f>
        <v>177500</v>
      </c>
      <c r="F100" s="23">
        <f>SUM(D100-1000)</f>
        <v>177000</v>
      </c>
      <c r="H100" s="52">
        <f>SUM(D100)*1.02</f>
        <v>181560</v>
      </c>
    </row>
    <row r="101" spans="1:8" ht="12" customHeight="1" thickBot="1">
      <c r="A101" s="22" t="s">
        <v>106</v>
      </c>
      <c r="B101" s="9" t="s">
        <v>103</v>
      </c>
      <c r="C101" s="49">
        <f>ROUNDUP(H101,-2)</f>
        <v>166300</v>
      </c>
      <c r="D101" s="9">
        <v>163000</v>
      </c>
      <c r="E101" s="9">
        <f>SUM(D101-500)</f>
        <v>162500</v>
      </c>
      <c r="F101" s="54">
        <f>SUM(D101-1000)</f>
        <v>162000</v>
      </c>
      <c r="H101" s="52">
        <f>SUM(D101)*1.02</f>
        <v>166260</v>
      </c>
    </row>
    <row r="102" spans="1:8" ht="15.75" customHeight="1" thickBot="1">
      <c r="A102" s="26" t="s">
        <v>15</v>
      </c>
      <c r="B102" s="29"/>
      <c r="C102" s="29" t="s">
        <v>18</v>
      </c>
      <c r="D102" s="29"/>
      <c r="E102" s="30"/>
      <c r="F102" s="28"/>
      <c r="H102" s="52"/>
    </row>
    <row r="103" spans="1:8" ht="12" customHeight="1">
      <c r="A103" s="43" t="s">
        <v>137</v>
      </c>
      <c r="B103" s="9" t="s">
        <v>8</v>
      </c>
      <c r="C103" s="49">
        <f aca="true" t="shared" si="24" ref="C103:C108">ROUNDUP(H103,-2)</f>
        <v>89800</v>
      </c>
      <c r="D103" s="9">
        <v>88000</v>
      </c>
      <c r="E103" s="9">
        <f aca="true" t="shared" si="25" ref="E103:E108">SUM(D103-500)</f>
        <v>87500</v>
      </c>
      <c r="F103" s="23">
        <f aca="true" t="shared" si="26" ref="F103:F108">SUM(D103-1000)</f>
        <v>87000</v>
      </c>
      <c r="H103" s="52">
        <f aca="true" t="shared" si="27" ref="H103:H108">SUM(D103)*1.02</f>
        <v>89760</v>
      </c>
    </row>
    <row r="104" spans="1:8" ht="12" customHeight="1">
      <c r="A104" s="22" t="s">
        <v>130</v>
      </c>
      <c r="B104" s="9" t="s">
        <v>8</v>
      </c>
      <c r="C104" s="49">
        <f t="shared" si="24"/>
        <v>87800</v>
      </c>
      <c r="D104" s="9">
        <v>86000</v>
      </c>
      <c r="E104" s="9">
        <f t="shared" si="25"/>
        <v>85500</v>
      </c>
      <c r="F104" s="23">
        <f t="shared" si="26"/>
        <v>85000</v>
      </c>
      <c r="H104" s="52">
        <f t="shared" si="27"/>
        <v>87720</v>
      </c>
    </row>
    <row r="105" spans="1:8" ht="12" customHeight="1">
      <c r="A105" s="22" t="s">
        <v>129</v>
      </c>
      <c r="B105" s="9" t="s">
        <v>8</v>
      </c>
      <c r="C105" s="49">
        <f t="shared" si="24"/>
        <v>87800</v>
      </c>
      <c r="D105" s="9">
        <v>86000</v>
      </c>
      <c r="E105" s="9">
        <f t="shared" si="25"/>
        <v>85500</v>
      </c>
      <c r="F105" s="23">
        <f t="shared" si="26"/>
        <v>85000</v>
      </c>
      <c r="H105" s="52">
        <f t="shared" si="27"/>
        <v>87720</v>
      </c>
    </row>
    <row r="106" spans="1:8" ht="12" customHeight="1">
      <c r="A106" s="22" t="s">
        <v>131</v>
      </c>
      <c r="B106" s="9" t="s">
        <v>8</v>
      </c>
      <c r="C106" s="49">
        <f>ROUNDUP(H106,-2)</f>
        <v>79600</v>
      </c>
      <c r="D106" s="9">
        <v>78000</v>
      </c>
      <c r="E106" s="9">
        <f>SUM(D106-500)</f>
        <v>77500</v>
      </c>
      <c r="F106" s="23">
        <f>SUM(D106-1000)</f>
        <v>77000</v>
      </c>
      <c r="H106" s="52">
        <f>SUM(D106)*1.02</f>
        <v>79560</v>
      </c>
    </row>
    <row r="107" spans="1:8" ht="12" customHeight="1">
      <c r="A107" s="22" t="s">
        <v>139</v>
      </c>
      <c r="B107" s="9" t="s">
        <v>8</v>
      </c>
      <c r="C107" s="49">
        <f>ROUNDUP(H107,-2)</f>
        <v>77600</v>
      </c>
      <c r="D107" s="9">
        <v>76000</v>
      </c>
      <c r="E107" s="9">
        <f>SUM(D107-500)</f>
        <v>75500</v>
      </c>
      <c r="F107" s="23">
        <f>SUM(D107-1000)</f>
        <v>75000</v>
      </c>
      <c r="H107" s="52">
        <f>SUM(D107)*1.02</f>
        <v>77520</v>
      </c>
    </row>
    <row r="108" spans="1:8" ht="12" customHeight="1">
      <c r="A108" s="22" t="s">
        <v>138</v>
      </c>
      <c r="B108" s="9" t="s">
        <v>8</v>
      </c>
      <c r="C108" s="49">
        <f t="shared" si="24"/>
        <v>76500</v>
      </c>
      <c r="D108" s="9">
        <v>75000</v>
      </c>
      <c r="E108" s="9">
        <f t="shared" si="25"/>
        <v>74500</v>
      </c>
      <c r="F108" s="23">
        <f t="shared" si="26"/>
        <v>74000</v>
      </c>
      <c r="H108" s="52">
        <f t="shared" si="27"/>
        <v>76500</v>
      </c>
    </row>
    <row r="109" spans="1:8" ht="12" customHeight="1">
      <c r="A109" s="22" t="s">
        <v>133</v>
      </c>
      <c r="B109" s="9" t="s">
        <v>8</v>
      </c>
      <c r="C109" s="49">
        <f aca="true" t="shared" si="28" ref="C109:C114">ROUNDUP(H109,-2)</f>
        <v>73500</v>
      </c>
      <c r="D109" s="9">
        <v>72000</v>
      </c>
      <c r="E109" s="9">
        <f aca="true" t="shared" si="29" ref="E109:E114">SUM(D109-500)</f>
        <v>71500</v>
      </c>
      <c r="F109" s="23">
        <f aca="true" t="shared" si="30" ref="F109:F114">SUM(D109-1000)</f>
        <v>71000</v>
      </c>
      <c r="H109" s="52">
        <f aca="true" t="shared" si="31" ref="H109:H114">SUM(D109)*1.02</f>
        <v>73440</v>
      </c>
    </row>
    <row r="110" spans="1:8" ht="12" customHeight="1">
      <c r="A110" s="22" t="s">
        <v>132</v>
      </c>
      <c r="B110" s="9" t="s">
        <v>8</v>
      </c>
      <c r="C110" s="49">
        <f t="shared" si="28"/>
        <v>74500</v>
      </c>
      <c r="D110" s="9">
        <v>73000</v>
      </c>
      <c r="E110" s="9">
        <f t="shared" si="29"/>
        <v>72500</v>
      </c>
      <c r="F110" s="23">
        <f t="shared" si="30"/>
        <v>72000</v>
      </c>
      <c r="H110" s="52">
        <f t="shared" si="31"/>
        <v>74460</v>
      </c>
    </row>
    <row r="111" spans="1:8" ht="12" customHeight="1">
      <c r="A111" s="22" t="s">
        <v>134</v>
      </c>
      <c r="B111" s="9" t="s">
        <v>8</v>
      </c>
      <c r="C111" s="49">
        <f t="shared" si="28"/>
        <v>74500</v>
      </c>
      <c r="D111" s="9">
        <v>73000</v>
      </c>
      <c r="E111" s="9">
        <f t="shared" si="29"/>
        <v>72500</v>
      </c>
      <c r="F111" s="23">
        <f t="shared" si="30"/>
        <v>72000</v>
      </c>
      <c r="H111" s="52">
        <f t="shared" si="31"/>
        <v>74460</v>
      </c>
    </row>
    <row r="112" spans="1:8" ht="12" customHeight="1">
      <c r="A112" s="22" t="s">
        <v>123</v>
      </c>
      <c r="B112" s="9" t="s">
        <v>8</v>
      </c>
      <c r="C112" s="49">
        <f>ROUNDUP(H112,-2)</f>
        <v>73500</v>
      </c>
      <c r="D112" s="9">
        <v>72000</v>
      </c>
      <c r="E112" s="9">
        <f>SUM(D112-500)</f>
        <v>71500</v>
      </c>
      <c r="F112" s="23">
        <f>SUM(D112-1000)</f>
        <v>71000</v>
      </c>
      <c r="H112" s="52">
        <f>SUM(D112)*1.02</f>
        <v>73440</v>
      </c>
    </row>
    <row r="113" spans="1:8" ht="12" customHeight="1">
      <c r="A113" s="22" t="s">
        <v>135</v>
      </c>
      <c r="B113" s="9" t="s">
        <v>8</v>
      </c>
      <c r="C113" s="49">
        <f t="shared" si="28"/>
        <v>73500</v>
      </c>
      <c r="D113" s="9">
        <v>72000</v>
      </c>
      <c r="E113" s="9">
        <f t="shared" si="29"/>
        <v>71500</v>
      </c>
      <c r="F113" s="23">
        <f t="shared" si="30"/>
        <v>71000</v>
      </c>
      <c r="H113" s="52">
        <f t="shared" si="31"/>
        <v>73440</v>
      </c>
    </row>
    <row r="114" spans="1:8" ht="12" customHeight="1" thickBot="1">
      <c r="A114" s="22" t="s">
        <v>59</v>
      </c>
      <c r="B114" s="9" t="s">
        <v>8</v>
      </c>
      <c r="C114" s="49">
        <f t="shared" si="28"/>
        <v>75500</v>
      </c>
      <c r="D114" s="9">
        <v>74000</v>
      </c>
      <c r="E114" s="9">
        <f t="shared" si="29"/>
        <v>73500</v>
      </c>
      <c r="F114" s="23">
        <f t="shared" si="30"/>
        <v>73000</v>
      </c>
      <c r="H114" s="52">
        <f t="shared" si="31"/>
        <v>75480</v>
      </c>
    </row>
    <row r="115" spans="1:8" ht="12" customHeight="1" thickBot="1">
      <c r="A115" s="26" t="s">
        <v>16</v>
      </c>
      <c r="B115" s="29"/>
      <c r="C115" s="29"/>
      <c r="D115" s="29"/>
      <c r="E115" s="30"/>
      <c r="F115" s="28"/>
      <c r="H115" s="52"/>
    </row>
    <row r="116" spans="1:8" ht="12" customHeight="1">
      <c r="A116" s="22" t="s">
        <v>102</v>
      </c>
      <c r="B116" s="41" t="s">
        <v>4</v>
      </c>
      <c r="C116" s="49">
        <f>ROUNDUP(H116,-2)</f>
        <v>87800</v>
      </c>
      <c r="D116" s="41">
        <v>86000</v>
      </c>
      <c r="E116" s="9">
        <f>SUM(D116-500)</f>
        <v>85500</v>
      </c>
      <c r="F116" s="23">
        <f>SUM(D116-1000)</f>
        <v>85000</v>
      </c>
      <c r="H116" s="52">
        <f>SUM(D116)*1.02</f>
        <v>87720</v>
      </c>
    </row>
    <row r="117" spans="1:8" ht="12" customHeight="1">
      <c r="A117" s="22" t="s">
        <v>127</v>
      </c>
      <c r="B117" s="41" t="s">
        <v>4</v>
      </c>
      <c r="C117" s="49">
        <f>ROUNDUP(H117,-2)</f>
        <v>77600</v>
      </c>
      <c r="D117" s="41">
        <v>76000</v>
      </c>
      <c r="E117" s="9">
        <f>SUM(D117-500)</f>
        <v>75500</v>
      </c>
      <c r="F117" s="23">
        <f>SUM(D117-1000)</f>
        <v>75000</v>
      </c>
      <c r="H117" s="52">
        <f>SUM(D117)*1.02</f>
        <v>77520</v>
      </c>
    </row>
    <row r="118" spans="1:8" ht="12" customHeight="1">
      <c r="A118" s="22" t="s">
        <v>128</v>
      </c>
      <c r="B118" s="41" t="s">
        <v>4</v>
      </c>
      <c r="C118" s="49">
        <f>ROUNDUP(H118,-2)</f>
        <v>78600</v>
      </c>
      <c r="D118" s="41">
        <v>77000</v>
      </c>
      <c r="E118" s="9">
        <f>SUM(D118-500)</f>
        <v>76500</v>
      </c>
      <c r="F118" s="23">
        <f>SUM(D118-1000)</f>
        <v>76000</v>
      </c>
      <c r="H118" s="52">
        <f>SUM(D118)*1.02</f>
        <v>78540</v>
      </c>
    </row>
    <row r="119" spans="1:8" ht="12" customHeight="1">
      <c r="A119" s="22" t="s">
        <v>101</v>
      </c>
      <c r="B119" s="41" t="s">
        <v>4</v>
      </c>
      <c r="C119" s="49">
        <f>ROUNDUP(H119,-2)</f>
        <v>79600</v>
      </c>
      <c r="D119" s="41">
        <v>78000</v>
      </c>
      <c r="E119" s="9">
        <f>SUM(D119-500)</f>
        <v>77500</v>
      </c>
      <c r="F119" s="23">
        <f>SUM(D119-1000)</f>
        <v>77000</v>
      </c>
      <c r="H119" s="52">
        <f>SUM(D119)*1.02</f>
        <v>79560</v>
      </c>
    </row>
    <row r="120" spans="1:8" ht="12" customHeight="1" thickBot="1">
      <c r="A120" s="22" t="s">
        <v>144</v>
      </c>
      <c r="B120" s="41" t="s">
        <v>4</v>
      </c>
      <c r="C120" s="49">
        <f>ROUNDUP(H120,-2)</f>
        <v>91800</v>
      </c>
      <c r="D120" s="41">
        <v>90000</v>
      </c>
      <c r="E120" s="9">
        <f>SUM(D120-500)</f>
        <v>89500</v>
      </c>
      <c r="F120" s="23">
        <f>SUM(D120-1000)</f>
        <v>89000</v>
      </c>
      <c r="H120" s="52">
        <f>SUM(D120)*1.02</f>
        <v>91800</v>
      </c>
    </row>
    <row r="121" spans="1:8" ht="12" customHeight="1" thickBot="1">
      <c r="A121" s="26" t="s">
        <v>17</v>
      </c>
      <c r="B121" s="29"/>
      <c r="C121" s="29"/>
      <c r="D121" s="29"/>
      <c r="E121" s="30"/>
      <c r="F121" s="28"/>
      <c r="H121" s="52"/>
    </row>
    <row r="122" spans="1:8" ht="12" customHeight="1">
      <c r="A122" s="34" t="s">
        <v>93</v>
      </c>
      <c r="B122" s="17" t="s">
        <v>4</v>
      </c>
      <c r="C122" s="49">
        <f>ROUNDUP(H122,-2)</f>
        <v>76500</v>
      </c>
      <c r="D122" s="9">
        <v>75000</v>
      </c>
      <c r="E122" s="9">
        <f>SUM(D122-500)</f>
        <v>74500</v>
      </c>
      <c r="F122" s="23">
        <f>SUM(D122-1000)</f>
        <v>74000</v>
      </c>
      <c r="H122" s="52">
        <f>SUM(D122)*1.02</f>
        <v>76500</v>
      </c>
    </row>
    <row r="123" spans="1:8" ht="12" customHeight="1" thickBot="1">
      <c r="A123" s="34" t="s">
        <v>99</v>
      </c>
      <c r="B123" s="17" t="s">
        <v>4</v>
      </c>
      <c r="C123" s="49">
        <f>ROUNDUP(H123,-2)</f>
        <v>76500</v>
      </c>
      <c r="D123" s="9">
        <v>75000</v>
      </c>
      <c r="E123" s="9">
        <f>SUM(D123-500)</f>
        <v>74500</v>
      </c>
      <c r="F123" s="23">
        <f>SUM(D123-1000)</f>
        <v>74000</v>
      </c>
      <c r="H123" s="52">
        <f>SUM(D123)*1.02</f>
        <v>76500</v>
      </c>
    </row>
    <row r="124" spans="1:8" ht="12" customHeight="1" thickBot="1">
      <c r="A124" s="26" t="s">
        <v>29</v>
      </c>
      <c r="B124" s="29"/>
      <c r="C124" s="29"/>
      <c r="D124" s="29"/>
      <c r="E124" s="29"/>
      <c r="F124" s="31"/>
      <c r="H124" s="52">
        <f>SUM(D124)*1.02</f>
        <v>0</v>
      </c>
    </row>
    <row r="125" spans="1:8" ht="12" customHeight="1">
      <c r="A125" s="34" t="s">
        <v>30</v>
      </c>
      <c r="B125" s="17" t="s">
        <v>23</v>
      </c>
      <c r="C125" s="49">
        <f>ROUNDUP(H125,-2)</f>
        <v>96900</v>
      </c>
      <c r="D125" s="17">
        <v>95000</v>
      </c>
      <c r="E125" s="9">
        <f>SUM(D125-500)</f>
        <v>94500</v>
      </c>
      <c r="F125" s="23">
        <f>SUM(D125-1000)</f>
        <v>94000</v>
      </c>
      <c r="H125" s="52">
        <f>SUM(D125)*1.02</f>
        <v>96900</v>
      </c>
    </row>
    <row r="126" spans="1:8" ht="12" customHeight="1" thickBot="1">
      <c r="A126" s="34" t="s">
        <v>30</v>
      </c>
      <c r="B126" s="17" t="s">
        <v>120</v>
      </c>
      <c r="C126" s="49">
        <f>ROUNDUP(H126,-2)</f>
        <v>116300</v>
      </c>
      <c r="D126" s="17">
        <v>114000</v>
      </c>
      <c r="E126" s="9">
        <f>SUM(D126-500)</f>
        <v>113500</v>
      </c>
      <c r="F126" s="23">
        <f>SUM(D126-1000)</f>
        <v>113000</v>
      </c>
      <c r="H126" s="52">
        <f>SUM(D126)*1.02</f>
        <v>116280</v>
      </c>
    </row>
    <row r="127" spans="1:8" ht="12" customHeight="1" thickBot="1">
      <c r="A127" s="26" t="s">
        <v>19</v>
      </c>
      <c r="B127" s="29"/>
      <c r="C127" s="29"/>
      <c r="D127" s="29"/>
      <c r="E127" s="30"/>
      <c r="F127" s="28"/>
      <c r="H127" s="52"/>
    </row>
    <row r="128" spans="1:8" ht="12" customHeight="1">
      <c r="A128" s="20" t="s">
        <v>83</v>
      </c>
      <c r="B128" s="21" t="s">
        <v>50</v>
      </c>
      <c r="C128" s="53">
        <f>ROUNDUP(H128,-2)</f>
        <v>105100</v>
      </c>
      <c r="D128" s="21">
        <v>103000</v>
      </c>
      <c r="E128" s="21">
        <f>SUM(D128-500)</f>
        <v>102500</v>
      </c>
      <c r="F128" s="67">
        <f>SUM(D128-1000)</f>
        <v>102000</v>
      </c>
      <c r="H128" s="52">
        <f>SUM(D128)*1.02</f>
        <v>105060</v>
      </c>
    </row>
    <row r="129" spans="1:8" ht="12" customHeight="1" thickBot="1">
      <c r="A129" s="55" t="s">
        <v>84</v>
      </c>
      <c r="B129" s="56" t="s">
        <v>50</v>
      </c>
      <c r="C129" s="65">
        <f>ROUNDUP(H129,-2)</f>
        <v>94900</v>
      </c>
      <c r="D129" s="56">
        <v>93000</v>
      </c>
      <c r="E129" s="56">
        <f>SUM(D129-500)</f>
        <v>92500</v>
      </c>
      <c r="F129" s="66">
        <f>SUM(D129-1000)</f>
        <v>92000</v>
      </c>
      <c r="H129" s="52">
        <f>SUM(D129)*1.02</f>
        <v>94860</v>
      </c>
    </row>
    <row r="130" ht="12" customHeight="1">
      <c r="A130" s="18" t="s">
        <v>25</v>
      </c>
    </row>
    <row r="131" ht="12" customHeight="1">
      <c r="A131" s="18" t="s">
        <v>26</v>
      </c>
    </row>
    <row r="132" ht="12" customHeight="1">
      <c r="A132" s="18" t="s">
        <v>27</v>
      </c>
    </row>
    <row r="133" ht="15.75" customHeight="1">
      <c r="A133" s="6" t="s">
        <v>32</v>
      </c>
    </row>
    <row r="134" ht="13.5" customHeight="1"/>
    <row r="135" ht="12" customHeight="1"/>
    <row r="136" ht="12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>
      <c r="A142" s="6"/>
    </row>
    <row r="143" ht="15.75">
      <c r="A143" s="7"/>
    </row>
  </sheetData>
  <sheetProtection/>
  <printOptions/>
  <pageMargins left="0.5905511811023623" right="0.3937007874015748" top="0.1968503937007874" bottom="0.07874015748031496" header="0.11811023622047245" footer="0.5118110236220472"/>
  <pageSetup horizontalDpi="600" verticalDpi="600" orientation="portrait" paperSize="9" r:id="rId3"/>
  <legacyDrawing r:id="rId2"/>
  <oleObjects>
    <oleObject progId="PBrush" shapeId="14079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Леха</dc:creator>
  <cp:keywords/>
  <dc:description/>
  <cp:lastModifiedBy>Олег</cp:lastModifiedBy>
  <cp:lastPrinted>2024-04-26T08:27:15Z</cp:lastPrinted>
  <dcterms:created xsi:type="dcterms:W3CDTF">2003-03-01T15:39:27Z</dcterms:created>
  <dcterms:modified xsi:type="dcterms:W3CDTF">2024-04-26T08:28:41Z</dcterms:modified>
  <cp:category/>
  <cp:version/>
  <cp:contentType/>
  <cp:contentStatus/>
</cp:coreProperties>
</file>